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1_Archives\FY2025\"/>
    </mc:Choice>
  </mc:AlternateContent>
  <xr:revisionPtr revIDLastSave="0" documentId="8_{98453F34-944A-494F-9260-1E01AD27EEF4}" xr6:coauthVersionLast="36" xr6:coauthVersionMax="36" xr10:uidLastSave="{00000000-0000-0000-0000-000000000000}"/>
  <bookViews>
    <workbookView xWindow="7740" yWindow="-180" windowWidth="17115" windowHeight="9855" tabRatio="835" activeTab="7" xr2:uid="{00000000-000D-0000-FFFF-FFFF00000000}"/>
  </bookViews>
  <sheets>
    <sheet name="Evaluator 1" sheetId="5" r:id="rId1"/>
    <sheet name="Evaluator 2" sheetId="9" r:id="rId2"/>
    <sheet name="Evaluator 3" sheetId="10" r:id="rId3"/>
    <sheet name="Evaluator 4" sheetId="12" r:id="rId4"/>
    <sheet name="Evaluator 5" sheetId="11" r:id="rId5"/>
    <sheet name="Evaluator 6" sheetId="4" r:id="rId6"/>
    <sheet name="Summary" sheetId="1" r:id="rId7"/>
    <sheet name="Evaluation" sheetId="13" r:id="rId8"/>
  </sheets>
  <calcPr calcId="191029"/>
</workbook>
</file>

<file path=xl/calcChain.xml><?xml version="1.0" encoding="utf-8"?>
<calcChain xmlns="http://schemas.openxmlformats.org/spreadsheetml/2006/main">
  <c r="H7" i="1" l="1"/>
  <c r="G4" i="4"/>
  <c r="G5" i="12" l="1"/>
  <c r="E8" i="1" s="1"/>
  <c r="G4" i="12"/>
  <c r="E7" i="1" s="1"/>
  <c r="G4" i="11" l="1"/>
  <c r="F7" i="1" s="1"/>
  <c r="G5" i="4"/>
  <c r="G5" i="9" l="1"/>
  <c r="G4" i="9"/>
  <c r="G5" i="10"/>
  <c r="G4" i="10"/>
  <c r="G8" i="1" l="1"/>
  <c r="G7" i="1"/>
  <c r="D7" i="1"/>
  <c r="K7" i="1"/>
  <c r="L7" i="1" s="1"/>
  <c r="K8" i="1"/>
  <c r="L8" i="1" s="1"/>
  <c r="K6" i="1"/>
  <c r="G5" i="11"/>
  <c r="F8" i="1" s="1"/>
  <c r="D8" i="1"/>
  <c r="C8" i="1"/>
  <c r="C7" i="1"/>
  <c r="G5" i="5"/>
  <c r="B8" i="1" s="1"/>
  <c r="G4" i="5"/>
  <c r="B7" i="1" s="1"/>
  <c r="O7" i="1" l="1"/>
  <c r="M8" i="1"/>
  <c r="M7" i="1"/>
  <c r="A8" i="1" l="1"/>
  <c r="A7" i="1"/>
  <c r="H8" i="1" l="1"/>
  <c r="O8" i="1" l="1"/>
  <c r="P7" i="1" s="1"/>
  <c r="I8" i="1"/>
  <c r="I7" i="1"/>
  <c r="P8" i="1" l="1"/>
</calcChain>
</file>

<file path=xl/sharedStrings.xml><?xml version="1.0" encoding="utf-8"?>
<sst xmlns="http://schemas.openxmlformats.org/spreadsheetml/2006/main" count="78" uniqueCount="38">
  <si>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</si>
  <si>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</si>
  <si>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</si>
  <si>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</si>
  <si>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</si>
  <si>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</si>
  <si>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</si>
  <si>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</si>
  <si>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</si>
  <si>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</si>
  <si>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</si>
  <si>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</si>
  <si>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</si>
  <si>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</si>
  <si>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</si>
  <si>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</si>
  <si>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</si>
  <si>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</si>
  <si>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</si>
  <si>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</si>
  <si>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</si>
  <si>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Evaluator 6</t>
  </si>
  <si>
    <t>Bank of New York</t>
  </si>
  <si>
    <t>Northern Trust</t>
  </si>
  <si>
    <t>RFP-783-UofH-3015 Custody Services</t>
  </si>
  <si>
    <t>Name</t>
  </si>
  <si>
    <t>Evaluation Due Date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</si>
  <si>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</si>
  <si>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</si>
  <si>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</si>
  <si>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</si>
  <si>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</si>
  <si>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>Custody Services provided including the following:                                                            -Accounting &amp; reporting system               -Monthly reporting                                          - Efficient &amp; knowledgeable client representatives                                           - Monitoring of corporate actions                      - Client portal online reporting</t>
  </si>
  <si>
    <t>Bank Industry Ranking</t>
  </si>
  <si>
    <t>Points (1-5)</t>
  </si>
  <si>
    <t>Updated: 10/19</t>
  </si>
  <si>
    <t>University of Houston Evaluation Matrix</t>
  </si>
  <si>
    <t>PRICING                                                    **ONLY PROJECT MANAGER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</si>
</sst>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03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2" borderId="1" applyNumberFormat="0" applyFont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14" fillId="2" borderId="1" applyNumberFormat="0" applyFont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2" borderId="1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3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11" fillId="0" borderId="0" xfId="0" applyFont="1" applyBorder="1" applyAlignment="1"/>
    <xf numFmtId="0" fontId="13" fillId="0" borderId="0" xfId="0" applyFont="1"/>
    <xf numFmtId="0" fontId="0" fillId="0" borderId="0" xfId="0"/>
    <xf numFmtId="0" fontId="11" fillId="0" borderId="0" xfId="0" applyFont="1" applyBorder="1" applyAlignment="1">
      <alignment horizontal="left"/>
    </xf>
    <xf numFmtId="0" fontId="34" fillId="0" borderId="0" xfId="0" applyFont="1"/>
    <xf numFmtId="0" fontId="35" fillId="0" borderId="0" xfId="0" applyFont="1"/>
    <xf numFmtId="0" fontId="34" fillId="0" borderId="10" xfId="47" applyFont="1" applyBorder="1" applyAlignment="1">
      <alignment horizontal="right"/>
    </xf>
    <xf numFmtId="0" fontId="36" fillId="0" borderId="10" xfId="47" applyFont="1" applyBorder="1" applyAlignment="1">
      <alignment horizontal="right"/>
    </xf>
    <xf numFmtId="0" fontId="37" fillId="0" borderId="10" xfId="47" applyFont="1" applyFill="1" applyBorder="1" applyAlignment="1">
      <alignment horizontal="right"/>
    </xf>
    <xf numFmtId="0" fontId="37" fillId="0" borderId="0" xfId="0" applyFont="1" applyFill="1" applyBorder="1"/>
    <xf numFmtId="0" fontId="38" fillId="0" borderId="0" xfId="0" applyFont="1" applyBorder="1" applyAlignment="1">
      <alignment horizontal="left"/>
    </xf>
    <xf numFmtId="0" fontId="38" fillId="26" borderId="0" xfId="0" applyFont="1" applyFill="1" applyAlignment="1"/>
    <xf numFmtId="0" fontId="39" fillId="26" borderId="0" xfId="0" applyFont="1" applyFill="1"/>
    <xf numFmtId="0" fontId="11" fillId="26" borderId="0" xfId="0" applyFont="1" applyFill="1" applyAlignment="1"/>
    <xf numFmtId="0" fontId="12" fillId="26" borderId="0" xfId="0" applyFont="1" applyFill="1"/>
    <xf numFmtId="0" fontId="39" fillId="26" borderId="0" xfId="0" applyFont="1" applyFill="1" applyBorder="1"/>
    <xf numFmtId="0" fontId="12" fillId="26" borderId="0" xfId="0" applyFont="1" applyFill="1" applyBorder="1"/>
    <xf numFmtId="0" fontId="11" fillId="26" borderId="0" xfId="0" applyFont="1" applyFill="1" applyBorder="1"/>
    <xf numFmtId="0" fontId="11" fillId="26" borderId="0" xfId="0" applyFont="1" applyFill="1"/>
    <xf numFmtId="0" fontId="11" fillId="26" borderId="0" xfId="0" applyFont="1" applyFill="1" applyBorder="1" applyAlignment="1">
      <alignment horizontal="left" vertical="center"/>
    </xf>
    <xf numFmtId="0" fontId="11" fillId="26" borderId="0" xfId="0" applyFont="1" applyFill="1" applyBorder="1" applyAlignment="1">
      <alignment horizontal="right" textRotation="90" wrapText="1"/>
    </xf>
    <xf numFmtId="0" fontId="32" fillId="26" borderId="0" xfId="0" applyFont="1" applyFill="1" applyBorder="1" applyAlignment="1">
      <alignment horizontal="right" textRotation="90" wrapText="1"/>
    </xf>
    <xf numFmtId="0" fontId="11" fillId="26" borderId="0" xfId="0" applyFont="1" applyFill="1" applyAlignment="1">
      <alignment horizontal="center" vertical="center"/>
    </xf>
    <xf numFmtId="4" fontId="12" fillId="26" borderId="12" xfId="0" applyNumberFormat="1" applyFont="1" applyFill="1" applyBorder="1" applyAlignment="1">
      <alignment horizontal="right"/>
    </xf>
    <xf numFmtId="4" fontId="33" fillId="26" borderId="12" xfId="0" applyNumberFormat="1" applyFont="1" applyFill="1" applyBorder="1" applyAlignment="1">
      <alignment horizontal="right"/>
    </xf>
    <xf numFmtId="0" fontId="12" fillId="26" borderId="12" xfId="0" applyFont="1" applyFill="1" applyBorder="1" applyAlignment="1">
      <alignment horizontal="right"/>
    </xf>
    <xf numFmtId="4" fontId="12" fillId="26" borderId="12" xfId="0" applyNumberFormat="1" applyFont="1" applyFill="1" applyBorder="1"/>
    <xf numFmtId="0" fontId="12" fillId="26" borderId="12" xfId="0" applyFont="1" applyFill="1" applyBorder="1" applyAlignment="1">
      <alignment horizontal="left"/>
    </xf>
    <xf numFmtId="0" fontId="40" fillId="26" borderId="0" xfId="0" applyFont="1" applyFill="1"/>
    <xf numFmtId="0" fontId="32" fillId="25" borderId="14" xfId="0" applyFont="1" applyFill="1" applyBorder="1" applyAlignment="1">
      <alignment horizontal="right" textRotation="90"/>
    </xf>
    <xf numFmtId="0" fontId="33" fillId="25" borderId="15" xfId="0" applyFont="1" applyFill="1" applyBorder="1" applyAlignment="1">
      <alignment horizontal="right"/>
    </xf>
    <xf numFmtId="0" fontId="12" fillId="24" borderId="0" xfId="0" applyFont="1" applyFill="1"/>
    <xf numFmtId="0" fontId="13" fillId="0" borderId="0" xfId="97" applyFont="1"/>
    <xf numFmtId="0" fontId="13" fillId="0" borderId="0" xfId="97" applyFont="1"/>
    <xf numFmtId="0" fontId="13" fillId="0" borderId="0" xfId="97" applyFont="1"/>
    <xf numFmtId="0" fontId="13" fillId="0" borderId="0" xfId="97" applyFont="1"/>
    <xf numFmtId="0" fontId="12" fillId="24" borderId="11" xfId="0" applyFont="1" applyFill="1" applyBorder="1" applyAlignment="1">
      <alignment horizontal="left"/>
    </xf>
    <xf numFmtId="4" fontId="12" fillId="24" borderId="11" xfId="0" applyNumberFormat="1" applyFont="1" applyFill="1" applyBorder="1" applyAlignment="1">
      <alignment horizontal="right"/>
    </xf>
    <xf numFmtId="4" fontId="33" fillId="24" borderId="11" xfId="0" applyNumberFormat="1" applyFont="1" applyFill="1" applyBorder="1" applyAlignment="1">
      <alignment horizontal="right"/>
    </xf>
    <xf numFmtId="0" fontId="33" fillId="24" borderId="13" xfId="0" applyFont="1" applyFill="1" applyBorder="1" applyAlignment="1">
      <alignment horizontal="right"/>
    </xf>
    <xf numFmtId="0" fontId="12" fillId="24" borderId="11" xfId="0" applyFont="1" applyFill="1" applyBorder="1" applyAlignment="1">
      <alignment horizontal="right"/>
    </xf>
    <xf numFmtId="4" fontId="12" fillId="24" borderId="11" xfId="0" applyNumberFormat="1" applyFont="1" applyFill="1" applyBorder="1"/>
    <xf numFmtId="0" fontId="36" fillId="0" borderId="10" xfId="47" applyFont="1" applyBorder="1" applyAlignment="1">
      <alignment horizontal="left"/>
    </xf>
    <xf numFmtId="0" fontId="35" fillId="0" borderId="16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38" fillId="26" borderId="0" xfId="0" applyFont="1" applyFill="1" applyAlignment="1">
      <alignment horizontal="right"/>
    </xf>
    <xf numFmtId="0" fontId="38" fillId="26" borderId="0" xfId="0" applyFont="1" applyFill="1" applyBorder="1" applyAlignment="1">
      <alignment horizontal="right"/>
    </xf>
    <xf numFmtId="0" fontId="38" fillId="26" borderId="0" xfId="0" applyFont="1" applyFill="1" applyAlignment="1">
      <alignment horizontal="left"/>
    </xf>
    <xf numFmtId="0" fontId="11" fillId="26" borderId="0" xfId="97" applyFont="1" applyFill="1" applyAlignment="1">
      <alignment horizontal="left" wrapText="1"/>
    </xf>
    <xf numFmtId="0" fontId="11" fillId="26" borderId="0" xfId="97" applyFont="1" applyFill="1" applyAlignment="1">
      <alignment wrapText="1"/>
    </xf>
    <xf numFmtId="0" fontId="13" fillId="26" borderId="0" xfId="97" applyFont="1" applyFill="1"/>
    <xf numFmtId="0" fontId="11" fillId="26" borderId="0" xfId="97" applyFont="1" applyFill="1" applyAlignment="1">
      <alignment horizontal="left"/>
    </xf>
    <xf numFmtId="0" fontId="12" fillId="26" borderId="0" xfId="97" applyFont="1" applyFill="1"/>
    <xf numFmtId="0" fontId="44" fillId="26" borderId="0" xfId="0" applyFont="1" applyFill="1" applyBorder="1" applyAlignment="1">
      <alignment horizontal="left"/>
    </xf>
    <xf numFmtId="0" fontId="13" fillId="24" borderId="0" xfId="0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0" fontId="41" fillId="26" borderId="0" xfId="0" applyFont="1" applyFill="1" applyBorder="1" applyAlignment="1"/>
    <xf numFmtId="0" fontId="45" fillId="26" borderId="0" xfId="102" applyFont="1" applyFill="1"/>
    <xf numFmtId="0" fontId="44" fillId="26" borderId="0" xfId="0" applyFont="1" applyFill="1" applyBorder="1" applyAlignment="1"/>
    <xf numFmtId="0" fontId="46" fillId="26" borderId="0" xfId="97" applyFont="1" applyFill="1"/>
    <xf numFmtId="0" fontId="43" fillId="26" borderId="0" xfId="102" applyFill="1"/>
    <xf numFmtId="0" fontId="13" fillId="26" borderId="0" xfId="97" applyFont="1" applyFill="1" applyAlignment="1">
      <alignment horizontal="center"/>
    </xf>
    <xf numFmtId="0" fontId="46" fillId="27" borderId="17" xfId="97" applyFont="1" applyFill="1" applyBorder="1" applyAlignment="1">
      <alignment horizontal="left"/>
    </xf>
    <xf numFmtId="0" fontId="46" fillId="27" borderId="18" xfId="97" applyFont="1" applyFill="1" applyBorder="1" applyAlignment="1">
      <alignment horizontal="left"/>
    </xf>
    <xf numFmtId="0" fontId="46" fillId="27" borderId="19" xfId="97" applyFont="1" applyFill="1" applyBorder="1" applyAlignment="1">
      <alignment horizontal="left"/>
    </xf>
    <xf numFmtId="0" fontId="47" fillId="26" borderId="0" xfId="97" applyFont="1" applyFill="1" applyAlignment="1">
      <alignment wrapText="1"/>
    </xf>
    <xf numFmtId="0" fontId="47" fillId="25" borderId="20" xfId="97" applyFont="1" applyFill="1" applyBorder="1" applyAlignment="1">
      <alignment horizontal="center" wrapText="1"/>
    </xf>
    <xf numFmtId="0" fontId="47" fillId="25" borderId="21" xfId="97" applyFont="1" applyFill="1" applyBorder="1" applyAlignment="1">
      <alignment horizontal="center" wrapText="1"/>
    </xf>
    <xf numFmtId="0" fontId="47" fillId="25" borderId="22" xfId="97" applyFont="1" applyFill="1" applyBorder="1" applyAlignment="1">
      <alignment horizontal="center" wrapText="1"/>
    </xf>
    <xf numFmtId="0" fontId="47" fillId="26" borderId="0" xfId="97" applyFont="1" applyFill="1" applyAlignment="1">
      <alignment horizontal="center" wrapText="1"/>
    </xf>
    <xf numFmtId="0" fontId="35" fillId="26" borderId="11" xfId="97" applyFont="1" applyFill="1" applyBorder="1" applyAlignment="1">
      <alignment wrapText="1"/>
    </xf>
    <xf numFmtId="0" fontId="13" fillId="24" borderId="13" xfId="97" applyFont="1" applyFill="1" applyBorder="1" applyAlignment="1">
      <alignment horizontal="center"/>
    </xf>
    <xf numFmtId="0" fontId="13" fillId="24" borderId="11" xfId="97" applyFont="1" applyFill="1" applyBorder="1" applyAlignment="1">
      <alignment horizontal="center"/>
    </xf>
    <xf numFmtId="0" fontId="13" fillId="24" borderId="23" xfId="97" applyFont="1" applyFill="1" applyBorder="1" applyAlignment="1">
      <alignment horizontal="center"/>
    </xf>
    <xf numFmtId="0" fontId="35" fillId="26" borderId="12" xfId="97" applyFont="1" applyFill="1" applyBorder="1" applyAlignment="1">
      <alignment wrapText="1"/>
    </xf>
    <xf numFmtId="0" fontId="13" fillId="24" borderId="15" xfId="97" applyFont="1" applyFill="1" applyBorder="1" applyAlignment="1">
      <alignment horizontal="center"/>
    </xf>
    <xf numFmtId="0" fontId="13" fillId="24" borderId="12" xfId="97" applyFont="1" applyFill="1" applyBorder="1" applyAlignment="1">
      <alignment horizontal="center"/>
    </xf>
    <xf numFmtId="0" fontId="13" fillId="24" borderId="24" xfId="97" applyFont="1" applyFill="1" applyBorder="1" applyAlignment="1">
      <alignment horizontal="center"/>
    </xf>
    <xf numFmtId="0" fontId="13" fillId="28" borderId="0" xfId="97" applyFont="1" applyFill="1" applyBorder="1"/>
    <xf numFmtId="0" fontId="13" fillId="28" borderId="16" xfId="97" applyFont="1" applyFill="1" applyBorder="1"/>
    <xf numFmtId="0" fontId="13" fillId="26" borderId="10" xfId="97" applyFont="1" applyFill="1" applyBorder="1"/>
    <xf numFmtId="0" fontId="48" fillId="26" borderId="0" xfId="97" applyFont="1" applyFill="1"/>
    <xf numFmtId="0" fontId="13" fillId="26" borderId="0" xfId="97" applyFont="1" applyFill="1" applyAlignment="1">
      <alignment wrapText="1"/>
    </xf>
    <xf numFmtId="0" fontId="49" fillId="0" borderId="0" xfId="0" applyFont="1" applyAlignment="1">
      <alignment horizontal="left"/>
    </xf>
    <xf numFmtId="0" fontId="35" fillId="26" borderId="0" xfId="97" applyFont="1" applyFill="1"/>
    <xf numFmtId="0" fontId="40" fillId="26" borderId="0" xfId="97" applyFont="1" applyFill="1"/>
    <xf numFmtId="0" fontId="35" fillId="26" borderId="18" xfId="97" applyFont="1" applyFill="1" applyBorder="1" applyAlignment="1">
      <alignment horizontal="left" vertical="top" wrapText="1"/>
    </xf>
    <xf numFmtId="0" fontId="35" fillId="26" borderId="19" xfId="97" applyFont="1" applyFill="1" applyBorder="1" applyAlignment="1">
      <alignment horizontal="left" vertical="top" wrapText="1"/>
    </xf>
    <xf numFmtId="0" fontId="35" fillId="26" borderId="17" xfId="97" applyFont="1" applyFill="1" applyBorder="1" applyAlignment="1">
      <alignment horizontal="left" vertical="top" wrapText="1"/>
    </xf>
    <xf numFmtId="0" fontId="34" fillId="26" borderId="17" xfId="97" applyFont="1" applyFill="1" applyBorder="1" applyAlignment="1">
      <alignment horizontal="left" vertical="top" wrapText="1"/>
    </xf>
  </cellXfs>
  <cellStyles count="103">
    <cellStyle name="20% - Accent1 2" xfId="48" xr:uid="{00000000-0005-0000-0000-000000000000}"/>
    <cellStyle name="20% - Accent1 3" xfId="6" xr:uid="{00000000-0005-0000-0000-000001000000}"/>
    <cellStyle name="20% - Accent2 2" xfId="49" xr:uid="{00000000-0005-0000-0000-000002000000}"/>
    <cellStyle name="20% - Accent2 3" xfId="7" xr:uid="{00000000-0005-0000-0000-000003000000}"/>
    <cellStyle name="20% - Accent3 2" xfId="50" xr:uid="{00000000-0005-0000-0000-000004000000}"/>
    <cellStyle name="20% - Accent3 3" xfId="8" xr:uid="{00000000-0005-0000-0000-000005000000}"/>
    <cellStyle name="20% - Accent4 2" xfId="51" xr:uid="{00000000-0005-0000-0000-000006000000}"/>
    <cellStyle name="20% - Accent4 3" xfId="9" xr:uid="{00000000-0005-0000-0000-000007000000}"/>
    <cellStyle name="20% - Accent5 2" xfId="52" xr:uid="{00000000-0005-0000-0000-000008000000}"/>
    <cellStyle name="20% - Accent5 3" xfId="10" xr:uid="{00000000-0005-0000-0000-000009000000}"/>
    <cellStyle name="20% - Accent6 2" xfId="53" xr:uid="{00000000-0005-0000-0000-00000A000000}"/>
    <cellStyle name="20% - Accent6 3" xfId="11" xr:uid="{00000000-0005-0000-0000-00000B000000}"/>
    <cellStyle name="40% - Accent1 2" xfId="54" xr:uid="{00000000-0005-0000-0000-00000C000000}"/>
    <cellStyle name="40% - Accent1 3" xfId="12" xr:uid="{00000000-0005-0000-0000-00000D000000}"/>
    <cellStyle name="40% - Accent2 2" xfId="55" xr:uid="{00000000-0005-0000-0000-00000E000000}"/>
    <cellStyle name="40% - Accent2 3" xfId="13" xr:uid="{00000000-0005-0000-0000-00000F000000}"/>
    <cellStyle name="40% - Accent3 2" xfId="56" xr:uid="{00000000-0005-0000-0000-000010000000}"/>
    <cellStyle name="40% - Accent3 3" xfId="14" xr:uid="{00000000-0005-0000-0000-000011000000}"/>
    <cellStyle name="40% - Accent4 2" xfId="57" xr:uid="{00000000-0005-0000-0000-000012000000}"/>
    <cellStyle name="40% - Accent4 3" xfId="15" xr:uid="{00000000-0005-0000-0000-000013000000}"/>
    <cellStyle name="40% - Accent5 2" xfId="58" xr:uid="{00000000-0005-0000-0000-000014000000}"/>
    <cellStyle name="40% - Accent5 3" xfId="16" xr:uid="{00000000-0005-0000-0000-000015000000}"/>
    <cellStyle name="40% - Accent6 2" xfId="59" xr:uid="{00000000-0005-0000-0000-000016000000}"/>
    <cellStyle name="40% - Accent6 3" xfId="17" xr:uid="{00000000-0005-0000-0000-000017000000}"/>
    <cellStyle name="60% - Accent1 2" xfId="60" xr:uid="{00000000-0005-0000-0000-000018000000}"/>
    <cellStyle name="60% - Accent1 3" xfId="18" xr:uid="{00000000-0005-0000-0000-000019000000}"/>
    <cellStyle name="60% - Accent2 2" xfId="61" xr:uid="{00000000-0005-0000-0000-00001A000000}"/>
    <cellStyle name="60% - Accent2 3" xfId="19" xr:uid="{00000000-0005-0000-0000-00001B000000}"/>
    <cellStyle name="60% - Accent3 2" xfId="62" xr:uid="{00000000-0005-0000-0000-00001C000000}"/>
    <cellStyle name="60% - Accent3 3" xfId="20" xr:uid="{00000000-0005-0000-0000-00001D000000}"/>
    <cellStyle name="60% - Accent4 2" xfId="63" xr:uid="{00000000-0005-0000-0000-00001E000000}"/>
    <cellStyle name="60% - Accent4 3" xfId="21" xr:uid="{00000000-0005-0000-0000-00001F000000}"/>
    <cellStyle name="60% - Accent5 2" xfId="64" xr:uid="{00000000-0005-0000-0000-000020000000}"/>
    <cellStyle name="60% - Accent5 3" xfId="22" xr:uid="{00000000-0005-0000-0000-000021000000}"/>
    <cellStyle name="60% - Accent6 2" xfId="65" xr:uid="{00000000-0005-0000-0000-000022000000}"/>
    <cellStyle name="60% - Accent6 3" xfId="23" xr:uid="{00000000-0005-0000-0000-000023000000}"/>
    <cellStyle name="Accent1 2" xfId="66" xr:uid="{00000000-0005-0000-0000-000024000000}"/>
    <cellStyle name="Accent1 3" xfId="24" xr:uid="{00000000-0005-0000-0000-000025000000}"/>
    <cellStyle name="Accent2 2" xfId="67" xr:uid="{00000000-0005-0000-0000-000026000000}"/>
    <cellStyle name="Accent2 3" xfId="25" xr:uid="{00000000-0005-0000-0000-000027000000}"/>
    <cellStyle name="Accent3 2" xfId="68" xr:uid="{00000000-0005-0000-0000-000028000000}"/>
    <cellStyle name="Accent3 3" xfId="26" xr:uid="{00000000-0005-0000-0000-000029000000}"/>
    <cellStyle name="Accent4 2" xfId="69" xr:uid="{00000000-0005-0000-0000-00002A000000}"/>
    <cellStyle name="Accent4 3" xfId="27" xr:uid="{00000000-0005-0000-0000-00002B000000}"/>
    <cellStyle name="Accent5 2" xfId="70" xr:uid="{00000000-0005-0000-0000-00002C000000}"/>
    <cellStyle name="Accent5 3" xfId="28" xr:uid="{00000000-0005-0000-0000-00002D000000}"/>
    <cellStyle name="Accent6 2" xfId="71" xr:uid="{00000000-0005-0000-0000-00002E000000}"/>
    <cellStyle name="Accent6 3" xfId="29" xr:uid="{00000000-0005-0000-0000-00002F000000}"/>
    <cellStyle name="Bad 2" xfId="72" xr:uid="{00000000-0005-0000-0000-000030000000}"/>
    <cellStyle name="Bad 3" xfId="30" xr:uid="{00000000-0005-0000-0000-000031000000}"/>
    <cellStyle name="Calculation 2" xfId="73" xr:uid="{00000000-0005-0000-0000-000032000000}"/>
    <cellStyle name="Calculation 3" xfId="31" xr:uid="{00000000-0005-0000-0000-000033000000}"/>
    <cellStyle name="Check Cell 2" xfId="74" xr:uid="{00000000-0005-0000-0000-000034000000}"/>
    <cellStyle name="Check Cell 3" xfId="32" xr:uid="{00000000-0005-0000-0000-000035000000}"/>
    <cellStyle name="Currency 2" xfId="1" xr:uid="{00000000-0005-0000-0000-000036000000}"/>
    <cellStyle name="Explanatory Text 2" xfId="75" xr:uid="{00000000-0005-0000-0000-000037000000}"/>
    <cellStyle name="Explanatory Text 3" xfId="33" xr:uid="{00000000-0005-0000-0000-000038000000}"/>
    <cellStyle name="Good 2" xfId="76" xr:uid="{00000000-0005-0000-0000-000039000000}"/>
    <cellStyle name="Good 3" xfId="34" xr:uid="{00000000-0005-0000-0000-00003A000000}"/>
    <cellStyle name="Heading 1 2" xfId="77" xr:uid="{00000000-0005-0000-0000-00003B000000}"/>
    <cellStyle name="Heading 1 3" xfId="35" xr:uid="{00000000-0005-0000-0000-00003C000000}"/>
    <cellStyle name="Heading 2 2" xfId="78" xr:uid="{00000000-0005-0000-0000-00003D000000}"/>
    <cellStyle name="Heading 2 3" xfId="36" xr:uid="{00000000-0005-0000-0000-00003E000000}"/>
    <cellStyle name="Heading 3 2" xfId="79" xr:uid="{00000000-0005-0000-0000-00003F000000}"/>
    <cellStyle name="Heading 3 3" xfId="37" xr:uid="{00000000-0005-0000-0000-000040000000}"/>
    <cellStyle name="Heading 4 2" xfId="80" xr:uid="{00000000-0005-0000-0000-000041000000}"/>
    <cellStyle name="Heading 4 3" xfId="38" xr:uid="{00000000-0005-0000-0000-000042000000}"/>
    <cellStyle name="Hyperlink" xfId="102" builtinId="8"/>
    <cellStyle name="Input 2" xfId="81" xr:uid="{00000000-0005-0000-0000-000043000000}"/>
    <cellStyle name="Input 3" xfId="39" xr:uid="{00000000-0005-0000-0000-000044000000}"/>
    <cellStyle name="Linked Cell 2" xfId="82" xr:uid="{00000000-0005-0000-0000-000045000000}"/>
    <cellStyle name="Linked Cell 3" xfId="40" xr:uid="{00000000-0005-0000-0000-000046000000}"/>
    <cellStyle name="Neutral 2" xfId="83" xr:uid="{00000000-0005-0000-0000-000047000000}"/>
    <cellStyle name="Neutral 3" xfId="41" xr:uid="{00000000-0005-0000-0000-000048000000}"/>
    <cellStyle name="Normal" xfId="0" builtinId="0"/>
    <cellStyle name="Normal 2" xfId="2" xr:uid="{00000000-0005-0000-0000-00004A000000}"/>
    <cellStyle name="Normal 3" xfId="3" xr:uid="{00000000-0005-0000-0000-00004B000000}"/>
    <cellStyle name="Normal 3 2" xfId="88" xr:uid="{00000000-0005-0000-0000-00004C000000}"/>
    <cellStyle name="Normal 4" xfId="4" xr:uid="{00000000-0005-0000-0000-00004D000000}"/>
    <cellStyle name="Normal 4 10" xfId="100" xr:uid="{00000000-0005-0000-0000-00004E000000}"/>
    <cellStyle name="Normal 4 2" xfId="47" xr:uid="{00000000-0005-0000-0000-00004F000000}"/>
    <cellStyle name="Normal 4 3" xfId="90" xr:uid="{00000000-0005-0000-0000-000050000000}"/>
    <cellStyle name="Normal 4 4" xfId="91" xr:uid="{00000000-0005-0000-0000-000051000000}"/>
    <cellStyle name="Normal 4 5" xfId="92" xr:uid="{00000000-0005-0000-0000-000052000000}"/>
    <cellStyle name="Normal 4 6" xfId="93" xr:uid="{00000000-0005-0000-0000-000053000000}"/>
    <cellStyle name="Normal 4 7" xfId="94" xr:uid="{00000000-0005-0000-0000-000054000000}"/>
    <cellStyle name="Normal 4 8" xfId="95" xr:uid="{00000000-0005-0000-0000-000055000000}"/>
    <cellStyle name="Normal 4 9" xfId="96" xr:uid="{00000000-0005-0000-0000-000056000000}"/>
    <cellStyle name="Normal 5" xfId="97" xr:uid="{00000000-0005-0000-0000-000057000000}"/>
    <cellStyle name="Normal 6" xfId="98" xr:uid="{00000000-0005-0000-0000-000058000000}"/>
    <cellStyle name="Note 2" xfId="5" xr:uid="{00000000-0005-0000-0000-000059000000}"/>
    <cellStyle name="Note 3" xfId="89" xr:uid="{00000000-0005-0000-0000-00005A000000}"/>
    <cellStyle name="Note 4" xfId="42" xr:uid="{00000000-0005-0000-0000-00005B000000}"/>
    <cellStyle name="Note 4 2" xfId="99" xr:uid="{00000000-0005-0000-0000-00005C000000}"/>
    <cellStyle name="Output 2" xfId="84" xr:uid="{00000000-0005-0000-0000-00005D000000}"/>
    <cellStyle name="Output 3" xfId="43" xr:uid="{00000000-0005-0000-0000-00005E000000}"/>
    <cellStyle name="Percent 2" xfId="101" xr:uid="{00000000-0005-0000-0000-00005F000000}"/>
    <cellStyle name="Title 2" xfId="85" xr:uid="{00000000-0005-0000-0000-000060000000}"/>
    <cellStyle name="Title 3" xfId="44" xr:uid="{00000000-0005-0000-0000-000061000000}"/>
    <cellStyle name="Total 2" xfId="86" xr:uid="{00000000-0005-0000-0000-000062000000}"/>
    <cellStyle name="Total 3" xfId="45" xr:uid="{00000000-0005-0000-0000-000063000000}"/>
    <cellStyle name="Warning Text 2" xfId="87" xr:uid="{00000000-0005-0000-0000-000064000000}"/>
    <cellStyle name="Warning Text 3" xfId="46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285750</xdr:colOff>
      <xdr:row>0</xdr:row>
      <xdr:rowOff>66675</xdr:rowOff>
    </xdr:from>
    <xdr:ext cx="3504293" cy="16548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8559FB-AB51-417A-96B2-E2CEF7DFF59B}"/>
            </a:ext>
          </a:extLst>
        </xdr:cNvPr>
        <xdr:cNvSpPr txBox="1"/>
      </xdr:nvSpPr>
      <xdr:spPr>
        <a:xfrm>
          <a:off x="6772275" y="6667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6459CC8-0AEF-459C-B4F9-72C1116DFB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342900</xdr:colOff>
          <xdr:row>7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B921357-7F5D-4537-993D-C4CDF9B49D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G13" sqref="G13"/>
    </sheetView>
  </sheetViews>
  <sheetFormatPr defaultRowHeight="12.75" x14ac:dyDescent="0.2"/>
  <sheetData>
    <row r="1" spans="1:8" ht="15.75" x14ac:dyDescent="0.25">
      <c r="A1" s="12" t="s">
        <v>0</v>
      </c>
      <c r="B1" s="5"/>
      <c r="C1" s="5"/>
      <c r="D1" s="5"/>
      <c r="E1" s="2"/>
      <c r="F1" s="2"/>
      <c r="G1" s="2"/>
      <c r="H1" s="4"/>
    </row>
    <row r="2" spans="1:8" ht="15.75" x14ac:dyDescent="0.25">
      <c r="A2" s="2"/>
      <c r="B2" s="1"/>
      <c r="C2" s="1"/>
      <c r="D2" s="1"/>
      <c r="E2" s="1"/>
      <c r="F2" s="1"/>
      <c r="G2" s="1"/>
      <c r="H2" s="1"/>
    </row>
    <row r="3" spans="1:8" x14ac:dyDescent="0.2">
      <c r="A3" s="44"/>
      <c r="B3" s="44"/>
      <c r="C3" s="44"/>
      <c r="D3" s="8" t="s">
        <v>7</v>
      </c>
      <c r="E3" s="9" t="s">
        <v>8</v>
      </c>
      <c r="F3" s="9" t="s">
        <v>9</v>
      </c>
      <c r="G3" s="10" t="s">
        <v>10</v>
      </c>
      <c r="H3" s="3"/>
    </row>
    <row r="4" spans="1:8" x14ac:dyDescent="0.2">
      <c r="A4" s="45" t="s">
        <v>22</v>
      </c>
      <c r="B4" s="45"/>
      <c r="C4" s="45"/>
      <c r="D4" s="37"/>
      <c r="E4" s="37">
        <v>40</v>
      </c>
      <c r="F4" s="37">
        <v>16</v>
      </c>
      <c r="G4" s="11">
        <f>SUM(D4:F4)</f>
        <v>56</v>
      </c>
      <c r="H4" s="4"/>
    </row>
    <row r="5" spans="1:8" x14ac:dyDescent="0.2">
      <c r="A5" s="46" t="s">
        <v>23</v>
      </c>
      <c r="B5" s="46"/>
      <c r="C5" s="46"/>
      <c r="D5" s="37"/>
      <c r="E5" s="37">
        <v>30</v>
      </c>
      <c r="F5" s="37">
        <v>8</v>
      </c>
      <c r="G5" s="11">
        <f>SUM(D5:F5)</f>
        <v>38</v>
      </c>
      <c r="H5" s="4"/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C10" sqref="C10"/>
    </sheetView>
  </sheetViews>
  <sheetFormatPr defaultRowHeight="12.75" x14ac:dyDescent="0.2"/>
  <sheetData>
    <row r="1" spans="1:8" ht="15.75" x14ac:dyDescent="0.25">
      <c r="A1" s="12" t="s">
        <v>0</v>
      </c>
      <c r="B1" s="5"/>
      <c r="C1" s="5"/>
      <c r="D1" s="5"/>
      <c r="E1" s="2"/>
      <c r="F1" s="2"/>
      <c r="G1" s="2"/>
      <c r="H1" s="4"/>
    </row>
    <row r="2" spans="1:8" ht="15.75" x14ac:dyDescent="0.25">
      <c r="A2" s="2"/>
      <c r="B2" s="1"/>
      <c r="C2" s="1"/>
      <c r="D2" s="1"/>
      <c r="E2" s="1"/>
      <c r="F2" s="1"/>
      <c r="G2" s="1"/>
      <c r="H2" s="1"/>
    </row>
    <row r="3" spans="1:8" x14ac:dyDescent="0.2">
      <c r="A3" s="44"/>
      <c r="B3" s="44"/>
      <c r="C3" s="44"/>
      <c r="D3" s="8" t="s">
        <v>7</v>
      </c>
      <c r="E3" s="9" t="s">
        <v>8</v>
      </c>
      <c r="F3" s="9" t="s">
        <v>9</v>
      </c>
      <c r="G3" s="10" t="s">
        <v>10</v>
      </c>
      <c r="H3" s="3"/>
    </row>
    <row r="4" spans="1:8" x14ac:dyDescent="0.2">
      <c r="A4" s="45" t="s">
        <v>22</v>
      </c>
      <c r="B4" s="45"/>
      <c r="C4" s="45"/>
      <c r="D4" s="36"/>
      <c r="E4" s="36">
        <v>40</v>
      </c>
      <c r="F4" s="36">
        <v>12</v>
      </c>
      <c r="G4" s="11">
        <f>SUM(D4:F4)</f>
        <v>52</v>
      </c>
      <c r="H4" s="4"/>
    </row>
    <row r="5" spans="1:8" x14ac:dyDescent="0.2">
      <c r="A5" s="46" t="s">
        <v>23</v>
      </c>
      <c r="B5" s="46"/>
      <c r="C5" s="46"/>
      <c r="D5" s="36"/>
      <c r="E5" s="36">
        <v>40</v>
      </c>
      <c r="F5" s="36">
        <v>16</v>
      </c>
      <c r="G5" s="11">
        <f>SUM(D5:F5)</f>
        <v>56</v>
      </c>
      <c r="H5" s="4"/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E15" sqref="E15"/>
    </sheetView>
  </sheetViews>
  <sheetFormatPr defaultRowHeight="12.75" x14ac:dyDescent="0.2"/>
  <sheetData>
    <row r="1" spans="1:8" ht="15.75" x14ac:dyDescent="0.25">
      <c r="A1" s="12" t="s">
        <v>0</v>
      </c>
      <c r="B1" s="5"/>
      <c r="C1" s="5"/>
      <c r="D1" s="5"/>
      <c r="E1" s="2"/>
      <c r="F1" s="2"/>
      <c r="G1" s="2"/>
      <c r="H1" s="4"/>
    </row>
    <row r="2" spans="1:8" ht="15.75" x14ac:dyDescent="0.25">
      <c r="A2" s="2"/>
      <c r="B2" s="1"/>
      <c r="C2" s="1"/>
      <c r="D2" s="1"/>
      <c r="E2" s="1"/>
      <c r="F2" s="1"/>
      <c r="G2" s="1"/>
      <c r="H2" s="1"/>
    </row>
    <row r="3" spans="1:8" x14ac:dyDescent="0.2">
      <c r="A3" s="44"/>
      <c r="B3" s="44"/>
      <c r="C3" s="44"/>
      <c r="D3" s="8" t="s">
        <v>7</v>
      </c>
      <c r="E3" s="9" t="s">
        <v>8</v>
      </c>
      <c r="F3" s="9" t="s">
        <v>9</v>
      </c>
      <c r="G3" s="10" t="s">
        <v>10</v>
      </c>
      <c r="H3" s="3"/>
    </row>
    <row r="4" spans="1:8" x14ac:dyDescent="0.2">
      <c r="A4" s="45" t="s">
        <v>22</v>
      </c>
      <c r="B4" s="45"/>
      <c r="C4" s="45"/>
      <c r="D4" s="35"/>
      <c r="E4" s="35">
        <v>50</v>
      </c>
      <c r="F4" s="35">
        <v>20</v>
      </c>
      <c r="G4" s="11">
        <f>SUM(D4:F4)</f>
        <v>70</v>
      </c>
      <c r="H4" s="4"/>
    </row>
    <row r="5" spans="1:8" x14ac:dyDescent="0.2">
      <c r="A5" s="46" t="s">
        <v>23</v>
      </c>
      <c r="B5" s="46"/>
      <c r="C5" s="46"/>
      <c r="D5" s="35"/>
      <c r="E5" s="35">
        <v>40</v>
      </c>
      <c r="F5" s="35">
        <v>16</v>
      </c>
      <c r="G5" s="11">
        <f>SUM(D5:F5)</f>
        <v>56</v>
      </c>
      <c r="H5" s="4"/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F6" sqref="F6"/>
    </sheetView>
  </sheetViews>
  <sheetFormatPr defaultRowHeight="12.75" x14ac:dyDescent="0.2"/>
  <cols>
    <col min="1" max="16384" width="9.140625" style="4"/>
  </cols>
  <sheetData>
    <row r="1" spans="1:8" ht="15.75" x14ac:dyDescent="0.25">
      <c r="A1" s="12" t="s">
        <v>0</v>
      </c>
      <c r="B1" s="5"/>
      <c r="C1" s="5"/>
      <c r="D1" s="5"/>
      <c r="E1" s="2"/>
      <c r="F1" s="2"/>
      <c r="G1" s="2"/>
    </row>
    <row r="2" spans="1:8" ht="15.75" x14ac:dyDescent="0.25">
      <c r="A2" s="2"/>
      <c r="B2" s="1"/>
      <c r="C2" s="1"/>
      <c r="D2" s="1"/>
      <c r="E2" s="1"/>
      <c r="F2" s="1"/>
      <c r="G2" s="1"/>
      <c r="H2" s="1"/>
    </row>
    <row r="3" spans="1:8" x14ac:dyDescent="0.2">
      <c r="A3" s="44"/>
      <c r="B3" s="44"/>
      <c r="C3" s="44"/>
      <c r="D3" s="8" t="s">
        <v>7</v>
      </c>
      <c r="E3" s="9" t="s">
        <v>8</v>
      </c>
      <c r="F3" s="9" t="s">
        <v>9</v>
      </c>
      <c r="G3" s="10" t="s">
        <v>10</v>
      </c>
      <c r="H3" s="3"/>
    </row>
    <row r="4" spans="1:8" x14ac:dyDescent="0.2">
      <c r="A4" s="45" t="s">
        <v>22</v>
      </c>
      <c r="B4" s="45"/>
      <c r="C4" s="45"/>
      <c r="D4" s="37"/>
      <c r="E4" s="37">
        <v>30</v>
      </c>
      <c r="F4" s="37">
        <v>12</v>
      </c>
      <c r="G4" s="11">
        <f>SUM(D4:F4)</f>
        <v>42</v>
      </c>
    </row>
    <row r="5" spans="1:8" x14ac:dyDescent="0.2">
      <c r="A5" s="46" t="s">
        <v>23</v>
      </c>
      <c r="B5" s="46"/>
      <c r="C5" s="46"/>
      <c r="D5" s="37"/>
      <c r="E5" s="37">
        <v>40</v>
      </c>
      <c r="F5" s="37">
        <v>16</v>
      </c>
      <c r="G5" s="11">
        <f>SUM(D5:F5)</f>
        <v>56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zoomScaleNormal="100" workbookViewId="0">
      <selection activeCell="B14" sqref="B14"/>
    </sheetView>
  </sheetViews>
  <sheetFormatPr defaultRowHeight="12.75" x14ac:dyDescent="0.2"/>
  <sheetData>
    <row r="1" spans="1:8" ht="15.75" x14ac:dyDescent="0.25">
      <c r="A1" s="12" t="s">
        <v>0</v>
      </c>
      <c r="B1" s="5"/>
      <c r="C1" s="5"/>
      <c r="D1" s="5"/>
      <c r="E1" s="2"/>
      <c r="F1" s="2"/>
      <c r="G1" s="2"/>
      <c r="H1" s="4"/>
    </row>
    <row r="2" spans="1:8" ht="15.75" x14ac:dyDescent="0.25">
      <c r="A2" s="2"/>
      <c r="B2" s="1"/>
      <c r="C2" s="1"/>
      <c r="D2" s="1"/>
      <c r="E2" s="1"/>
      <c r="F2" s="1"/>
      <c r="G2" s="1"/>
      <c r="H2" s="1"/>
    </row>
    <row r="3" spans="1:8" x14ac:dyDescent="0.2">
      <c r="A3" s="44"/>
      <c r="B3" s="44"/>
      <c r="C3" s="44"/>
      <c r="D3" s="8" t="s">
        <v>7</v>
      </c>
      <c r="E3" s="9" t="s">
        <v>8</v>
      </c>
      <c r="F3" s="9" t="s">
        <v>9</v>
      </c>
      <c r="G3" s="10" t="s">
        <v>10</v>
      </c>
      <c r="H3" s="3"/>
    </row>
    <row r="4" spans="1:8" x14ac:dyDescent="0.2">
      <c r="A4" s="45" t="s">
        <v>22</v>
      </c>
      <c r="B4" s="45"/>
      <c r="C4" s="45"/>
      <c r="D4" s="34"/>
      <c r="E4" s="34">
        <v>47</v>
      </c>
      <c r="F4" s="34">
        <v>18</v>
      </c>
      <c r="G4" s="11">
        <f>SUM(D4:F4)</f>
        <v>65</v>
      </c>
      <c r="H4" s="4"/>
    </row>
    <row r="5" spans="1:8" x14ac:dyDescent="0.2">
      <c r="A5" s="46" t="s">
        <v>23</v>
      </c>
      <c r="B5" s="46"/>
      <c r="C5" s="46"/>
      <c r="D5" s="34"/>
      <c r="E5" s="34">
        <v>40</v>
      </c>
      <c r="F5" s="34">
        <v>16.8</v>
      </c>
      <c r="G5" s="11">
        <f>SUM(D5:F5)</f>
        <v>56.8</v>
      </c>
      <c r="H5" s="4"/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5"/>
  <sheetViews>
    <sheetView workbookViewId="0">
      <selection activeCell="G5" sqref="G5"/>
    </sheetView>
  </sheetViews>
  <sheetFormatPr defaultRowHeight="12.75" x14ac:dyDescent="0.2"/>
  <sheetData>
    <row r="1" spans="1:8" ht="15.75" x14ac:dyDescent="0.25">
      <c r="A1" s="12" t="s">
        <v>0</v>
      </c>
      <c r="B1" s="5"/>
      <c r="C1" s="5"/>
      <c r="D1" s="5"/>
      <c r="E1" s="2"/>
      <c r="F1" s="2"/>
      <c r="G1" s="2"/>
      <c r="H1" s="4"/>
    </row>
    <row r="2" spans="1:8" ht="15.75" x14ac:dyDescent="0.25">
      <c r="A2" s="2"/>
      <c r="B2" s="1"/>
      <c r="C2" s="1"/>
      <c r="D2" s="1"/>
      <c r="E2" s="1"/>
      <c r="F2" s="1"/>
      <c r="G2" s="1"/>
      <c r="H2" s="1"/>
    </row>
    <row r="3" spans="1:8" x14ac:dyDescent="0.2">
      <c r="A3" s="44"/>
      <c r="B3" s="44"/>
      <c r="C3" s="44"/>
      <c r="D3" s="8" t="s">
        <v>7</v>
      </c>
      <c r="E3" s="9" t="s">
        <v>8</v>
      </c>
      <c r="F3" s="9" t="s">
        <v>9</v>
      </c>
      <c r="G3" s="10" t="s">
        <v>10</v>
      </c>
      <c r="H3" s="3"/>
    </row>
    <row r="4" spans="1:8" x14ac:dyDescent="0.2">
      <c r="A4" s="45" t="s">
        <v>22</v>
      </c>
      <c r="B4" s="45"/>
      <c r="C4" s="45"/>
      <c r="D4" s="6">
        <v>30</v>
      </c>
      <c r="E4" s="7">
        <v>50</v>
      </c>
      <c r="F4" s="7">
        <v>20</v>
      </c>
      <c r="G4" s="11">
        <f>SUM(E4:F4)</f>
        <v>70</v>
      </c>
      <c r="H4" s="4"/>
    </row>
    <row r="5" spans="1:8" x14ac:dyDescent="0.2">
      <c r="A5" s="46" t="s">
        <v>23</v>
      </c>
      <c r="B5" s="46"/>
      <c r="C5" s="46"/>
      <c r="D5" s="6">
        <v>24</v>
      </c>
      <c r="E5" s="7">
        <v>50</v>
      </c>
      <c r="F5" s="7">
        <v>16</v>
      </c>
      <c r="G5" s="11">
        <f>SUM(E5:F5)</f>
        <v>66</v>
      </c>
      <c r="H5" s="4"/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workbookViewId="0">
      <selection activeCell="K7" sqref="K7"/>
    </sheetView>
  </sheetViews>
  <sheetFormatPr defaultRowHeight="15" x14ac:dyDescent="0.2"/>
  <cols>
    <col min="1" max="1" width="33" style="16" customWidth="1"/>
    <col min="2" max="8" width="7.7109375" style="16" customWidth="1"/>
    <col min="9" max="10" width="7.5703125" style="16" customWidth="1"/>
    <col min="11" max="13" width="7.7109375" style="16" customWidth="1"/>
    <col min="14" max="16384" width="9.140625" style="16"/>
  </cols>
  <sheetData>
    <row r="1" spans="1:16" ht="15.75" x14ac:dyDescent="0.2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5"/>
      <c r="K1" s="15"/>
    </row>
    <row r="2" spans="1:16" ht="6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5"/>
      <c r="K2" s="15"/>
    </row>
    <row r="3" spans="1:16" ht="15.75" x14ac:dyDescent="0.25">
      <c r="A3" s="49" t="s">
        <v>24</v>
      </c>
      <c r="B3" s="49"/>
      <c r="C3" s="49"/>
      <c r="D3" s="49"/>
      <c r="E3" s="49"/>
      <c r="F3" s="49"/>
      <c r="G3" s="49"/>
      <c r="H3" s="49"/>
      <c r="I3" s="49"/>
      <c r="J3" s="15"/>
      <c r="K3" s="15"/>
    </row>
    <row r="4" spans="1:16" x14ac:dyDescent="0.2">
      <c r="A4" s="14"/>
      <c r="B4" s="14"/>
      <c r="C4" s="14"/>
      <c r="D4" s="14"/>
      <c r="E4" s="14"/>
      <c r="F4" s="14"/>
      <c r="G4" s="14"/>
      <c r="H4" s="17"/>
      <c r="I4" s="17"/>
      <c r="J4" s="18"/>
      <c r="K4" s="18"/>
    </row>
    <row r="5" spans="1:16" ht="15.75" x14ac:dyDescent="0.25">
      <c r="H5" s="47" t="s">
        <v>17</v>
      </c>
      <c r="I5" s="47"/>
      <c r="J5" s="19"/>
      <c r="K5" s="20"/>
      <c r="L5" s="48" t="s">
        <v>18</v>
      </c>
      <c r="M5" s="48"/>
      <c r="N5" s="20"/>
      <c r="O5" s="47" t="s">
        <v>19</v>
      </c>
      <c r="P5" s="47"/>
    </row>
    <row r="6" spans="1:16" s="24" customFormat="1" ht="135" customHeight="1" x14ac:dyDescent="0.2">
      <c r="A6" s="21"/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3" t="s">
        <v>21</v>
      </c>
      <c r="H6" s="22" t="s">
        <v>12</v>
      </c>
      <c r="I6" s="31" t="s">
        <v>13</v>
      </c>
      <c r="K6" s="23" t="str">
        <f>G6</f>
        <v>Evaluator 6</v>
      </c>
      <c r="L6" s="22" t="s">
        <v>15</v>
      </c>
      <c r="M6" s="31" t="s">
        <v>14</v>
      </c>
      <c r="O6" s="22" t="s">
        <v>1</v>
      </c>
      <c r="P6" s="31" t="s">
        <v>16</v>
      </c>
    </row>
    <row r="7" spans="1:16" s="33" customFormat="1" ht="16.5" customHeight="1" x14ac:dyDescent="0.2">
      <c r="A7" s="38" t="str">
        <f>'Evaluator 6'!A4:D4</f>
        <v>Bank of New York</v>
      </c>
      <c r="B7" s="39">
        <f>'Evaluator 1'!G4</f>
        <v>56</v>
      </c>
      <c r="C7" s="39">
        <f>'Evaluator 2'!G4</f>
        <v>52</v>
      </c>
      <c r="D7" s="39">
        <f>'Evaluator 3'!G4</f>
        <v>70</v>
      </c>
      <c r="E7" s="39">
        <f>'Evaluator 4'!G4</f>
        <v>42</v>
      </c>
      <c r="F7" s="39">
        <f>'Evaluator 5'!G4</f>
        <v>65</v>
      </c>
      <c r="G7" s="40">
        <f>'Evaluator 6'!G4</f>
        <v>70</v>
      </c>
      <c r="H7" s="39">
        <f>AVERAGE(B7:G7)</f>
        <v>59.166666666666664</v>
      </c>
      <c r="I7" s="41">
        <f>RANK(H7,$H$7:$H$8,0)</f>
        <v>1</v>
      </c>
      <c r="K7" s="42">
        <f>'Evaluator 6'!D4</f>
        <v>30</v>
      </c>
      <c r="L7" s="39">
        <f>AVERAGE(K7)</f>
        <v>30</v>
      </c>
      <c r="M7" s="41">
        <f>RANK(L7,$L$7:$L$8,0)</f>
        <v>1</v>
      </c>
      <c r="O7" s="43">
        <f>H7+L7</f>
        <v>89.166666666666657</v>
      </c>
      <c r="P7" s="41">
        <f>RANK(O7,$O$7:$O$8,0)</f>
        <v>1</v>
      </c>
    </row>
    <row r="8" spans="1:16" ht="16.5" customHeight="1" x14ac:dyDescent="0.2">
      <c r="A8" s="29" t="str">
        <f>'Evaluator 6'!A5:D5</f>
        <v>Northern Trust</v>
      </c>
      <c r="B8" s="25">
        <f>'Evaluator 1'!G5</f>
        <v>38</v>
      </c>
      <c r="C8" s="25">
        <f>'Evaluator 2'!G5</f>
        <v>56</v>
      </c>
      <c r="D8" s="25">
        <f>'Evaluator 3'!G5</f>
        <v>56</v>
      </c>
      <c r="E8" s="25">
        <f>'Evaluator 4'!G5</f>
        <v>56</v>
      </c>
      <c r="F8" s="25">
        <f>'Evaluator 5'!G5</f>
        <v>56.8</v>
      </c>
      <c r="G8" s="26">
        <f>'Evaluator 6'!G5</f>
        <v>66</v>
      </c>
      <c r="H8" s="25">
        <f>AVERAGE(B8:G8)</f>
        <v>54.800000000000004</v>
      </c>
      <c r="I8" s="32">
        <f>RANK(H8,$H$7:$H$8,0)</f>
        <v>2</v>
      </c>
      <c r="K8" s="27">
        <f>'Evaluator 6'!D5</f>
        <v>24</v>
      </c>
      <c r="L8" s="25">
        <f t="shared" ref="L8" si="0">AVERAGE(K8)</f>
        <v>24</v>
      </c>
      <c r="M8" s="32">
        <f>RANK(L8,$L$7:$L$8,0)</f>
        <v>2</v>
      </c>
      <c r="O8" s="28">
        <f t="shared" ref="O8" si="1">H8+L8</f>
        <v>78.800000000000011</v>
      </c>
      <c r="P8" s="32">
        <f>RANK(O8,$O$7:$O$8,0)</f>
        <v>2</v>
      </c>
    </row>
    <row r="27" spans="1:1" x14ac:dyDescent="0.2">
      <c r="A27" s="30" t="s">
        <v>20</v>
      </c>
    </row>
    <row r="28" spans="1:1" x14ac:dyDescent="0.2">
      <c r="A28" s="30"/>
    </row>
  </sheetData>
  <mergeCells count="4">
    <mergeCell ref="O5:P5"/>
    <mergeCell ref="H5:I5"/>
    <mergeCell ref="L5:M5"/>
    <mergeCell ref="A3:I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C3706-2DB6-49E6-9FF5-C67EF8767CE5}">
  <dimension ref="A1:J49"/>
  <sheetViews>
    <sheetView tabSelected="1" workbookViewId="0">
      <selection activeCell="K31" sqref="K31"/>
    </sheetView>
  </sheetViews>
  <sheetFormatPr defaultRowHeight="12.75" x14ac:dyDescent="0.2"/>
  <cols>
    <col min="1" max="1" width="20.7109375" style="52" customWidth="1"/>
    <col min="2" max="10" width="9.5703125" style="52" customWidth="1"/>
    <col min="11" max="16384" width="9.140625" style="52"/>
  </cols>
  <sheetData>
    <row r="1" spans="1:10" ht="15.75" x14ac:dyDescent="0.2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23.25" customHeight="1" x14ac:dyDescent="0.25">
      <c r="A2" s="53" t="s">
        <v>24</v>
      </c>
      <c r="B2" s="53"/>
      <c r="C2" s="53"/>
      <c r="D2" s="53"/>
      <c r="E2" s="53"/>
      <c r="F2" s="53"/>
      <c r="G2" s="53"/>
      <c r="H2" s="53"/>
      <c r="I2" s="53"/>
      <c r="J2" s="54"/>
    </row>
    <row r="3" spans="1:10" ht="18.75" customHeight="1" x14ac:dyDescent="0.2">
      <c r="A3" s="55" t="s">
        <v>25</v>
      </c>
      <c r="B3" s="56"/>
      <c r="C3" s="56"/>
      <c r="D3" s="56"/>
    </row>
    <row r="4" spans="1:10" ht="20.25" customHeight="1" x14ac:dyDescent="0.2">
      <c r="A4" s="55" t="s">
        <v>26</v>
      </c>
      <c r="B4" s="57"/>
      <c r="C4" s="57"/>
      <c r="D4" s="57"/>
      <c r="E4" s="58"/>
    </row>
    <row r="5" spans="1:10" ht="21" customHeight="1" x14ac:dyDescent="0.25">
      <c r="A5" s="59" t="s">
        <v>27</v>
      </c>
      <c r="D5" s="60"/>
      <c r="E5" s="58"/>
    </row>
    <row r="6" spans="1:10" ht="26.25" customHeight="1" x14ac:dyDescent="0.25">
      <c r="A6" s="59" t="s">
        <v>28</v>
      </c>
      <c r="B6" s="61"/>
      <c r="D6" s="60"/>
      <c r="E6" s="58"/>
    </row>
    <row r="7" spans="1:10" ht="15" customHeight="1" x14ac:dyDescent="0.2"/>
    <row r="8" spans="1:10" ht="15" customHeight="1" x14ac:dyDescent="0.2"/>
    <row r="9" spans="1:10" ht="15" customHeight="1" x14ac:dyDescent="0.2"/>
    <row r="10" spans="1:10" x14ac:dyDescent="0.2">
      <c r="B10" s="62"/>
    </row>
    <row r="11" spans="1:10" ht="15" customHeight="1" x14ac:dyDescent="0.2"/>
    <row r="12" spans="1:10" ht="15" customHeight="1" x14ac:dyDescent="0.2"/>
    <row r="13" spans="1:10" ht="15" customHeight="1" x14ac:dyDescent="0.2"/>
    <row r="14" spans="1:10" ht="13.5" thickBot="1" x14ac:dyDescent="0.25"/>
    <row r="15" spans="1:10" s="63" customFormat="1" ht="13.5" thickBot="1" x14ac:dyDescent="0.25">
      <c r="B15" s="64" t="s">
        <v>29</v>
      </c>
      <c r="C15" s="65"/>
      <c r="D15" s="66"/>
      <c r="E15" s="64" t="s">
        <v>30</v>
      </c>
      <c r="F15" s="65"/>
      <c r="G15" s="66"/>
      <c r="H15" s="64" t="s">
        <v>31</v>
      </c>
      <c r="I15" s="65"/>
      <c r="J15" s="66"/>
    </row>
    <row r="16" spans="1:10" s="63" customFormat="1" ht="100.5" customHeight="1" x14ac:dyDescent="0.2">
      <c r="B16" s="91" t="s">
        <v>37</v>
      </c>
      <c r="C16" s="88"/>
      <c r="D16" s="89"/>
      <c r="E16" s="90" t="s">
        <v>32</v>
      </c>
      <c r="F16" s="88"/>
      <c r="G16" s="89"/>
      <c r="H16" s="90" t="s">
        <v>33</v>
      </c>
      <c r="I16" s="88"/>
      <c r="J16" s="89"/>
    </row>
    <row r="17" spans="1:10" s="71" customFormat="1" ht="11.25" x14ac:dyDescent="0.2">
      <c r="A17" s="67"/>
      <c r="B17" s="68" t="s">
        <v>34</v>
      </c>
      <c r="C17" s="69"/>
      <c r="D17" s="70"/>
      <c r="E17" s="68" t="s">
        <v>34</v>
      </c>
      <c r="F17" s="69"/>
      <c r="G17" s="70"/>
      <c r="H17" s="68" t="s">
        <v>34</v>
      </c>
      <c r="I17" s="69"/>
      <c r="J17" s="70"/>
    </row>
    <row r="18" spans="1:10" s="71" customFormat="1" x14ac:dyDescent="0.2">
      <c r="A18" s="72" t="s">
        <v>22</v>
      </c>
      <c r="B18" s="73"/>
      <c r="C18" s="74"/>
      <c r="D18" s="75"/>
      <c r="E18" s="73"/>
      <c r="F18" s="74"/>
      <c r="G18" s="75"/>
      <c r="H18" s="73"/>
      <c r="I18" s="74"/>
      <c r="J18" s="75"/>
    </row>
    <row r="19" spans="1:10" s="71" customFormat="1" x14ac:dyDescent="0.2">
      <c r="A19" s="76" t="s">
        <v>23</v>
      </c>
      <c r="B19" s="77"/>
      <c r="C19" s="78"/>
      <c r="D19" s="79"/>
      <c r="E19" s="77"/>
      <c r="F19" s="78"/>
      <c r="G19" s="79"/>
      <c r="H19" s="77"/>
      <c r="I19" s="78"/>
      <c r="J19" s="79"/>
    </row>
    <row r="20" spans="1:10" s="81" customFormat="1" ht="7.5" customHeight="1" x14ac:dyDescent="0.2">
      <c r="A20" s="80"/>
      <c r="B20" s="80"/>
      <c r="C20" s="80"/>
      <c r="D20" s="80"/>
      <c r="E20" s="80"/>
      <c r="F20" s="80"/>
      <c r="G20" s="80"/>
      <c r="H20" s="80"/>
      <c r="I20" s="80"/>
      <c r="J20" s="80"/>
    </row>
    <row r="21" spans="1:10" s="82" customFormat="1" ht="6.75" customHeight="1" x14ac:dyDescent="0.2"/>
    <row r="23" spans="1:10" x14ac:dyDescent="0.2">
      <c r="A23" s="83"/>
      <c r="G23" s="84"/>
      <c r="H23" s="84"/>
    </row>
    <row r="24" spans="1:10" x14ac:dyDescent="0.2">
      <c r="A24" s="85"/>
      <c r="G24" s="84"/>
      <c r="H24" s="84"/>
      <c r="I24" s="84"/>
      <c r="J24" s="84"/>
    </row>
    <row r="25" spans="1:10" x14ac:dyDescent="0.2">
      <c r="A25" s="86"/>
      <c r="B25" s="86"/>
      <c r="C25" s="62"/>
      <c r="G25" s="84"/>
      <c r="H25" s="84"/>
      <c r="I25" s="84"/>
      <c r="J25" s="84"/>
    </row>
    <row r="26" spans="1:10" x14ac:dyDescent="0.2">
      <c r="A26" s="86"/>
      <c r="B26" s="86"/>
      <c r="C26" s="62"/>
      <c r="G26" s="84"/>
      <c r="H26" s="84"/>
      <c r="I26" s="84"/>
      <c r="J26" s="84"/>
    </row>
    <row r="27" spans="1:10" x14ac:dyDescent="0.2">
      <c r="A27" s="86"/>
      <c r="B27" s="86"/>
      <c r="C27" s="62"/>
      <c r="G27" s="84"/>
      <c r="H27" s="84"/>
      <c r="I27" s="84"/>
      <c r="J27" s="84"/>
    </row>
    <row r="28" spans="1:10" x14ac:dyDescent="0.2">
      <c r="A28" s="86"/>
      <c r="B28" s="86"/>
      <c r="C28" s="62"/>
      <c r="G28" s="84"/>
      <c r="H28" s="84"/>
      <c r="I28" s="84"/>
      <c r="J28" s="84"/>
    </row>
    <row r="29" spans="1:10" x14ac:dyDescent="0.2">
      <c r="A29" s="86"/>
      <c r="B29" s="86"/>
      <c r="C29" s="62"/>
      <c r="G29" s="84"/>
      <c r="H29" s="84"/>
      <c r="I29" s="84"/>
      <c r="J29" s="84"/>
    </row>
    <row r="30" spans="1:10" x14ac:dyDescent="0.2">
      <c r="A30" s="86"/>
      <c r="B30" s="86"/>
      <c r="C30" s="62"/>
      <c r="G30" s="84"/>
      <c r="H30" s="84"/>
      <c r="I30" s="84"/>
      <c r="J30" s="84"/>
    </row>
    <row r="31" spans="1:10" x14ac:dyDescent="0.2">
      <c r="I31" s="84"/>
      <c r="J31" s="84"/>
    </row>
    <row r="32" spans="1:10" x14ac:dyDescent="0.2">
      <c r="I32" s="84"/>
      <c r="J32" s="84"/>
    </row>
    <row r="49" spans="1:1" x14ac:dyDescent="0.2">
      <c r="A49" s="87" t="s">
        <v>35</v>
      </c>
    </row>
  </sheetData>
  <mergeCells count="19">
    <mergeCell ref="B18:D18"/>
    <mergeCell ref="E18:G18"/>
    <mergeCell ref="H18:J18"/>
    <mergeCell ref="B19:D19"/>
    <mergeCell ref="E19:G19"/>
    <mergeCell ref="H19:J19"/>
    <mergeCell ref="B16:D16"/>
    <mergeCell ref="E16:G16"/>
    <mergeCell ref="H16:J16"/>
    <mergeCell ref="B17:D17"/>
    <mergeCell ref="E17:G17"/>
    <mergeCell ref="H17:J17"/>
    <mergeCell ref="A1:I1"/>
    <mergeCell ref="A2:I2"/>
    <mergeCell ref="B3:D3"/>
    <mergeCell ref="B4:D4"/>
    <mergeCell ref="B15:D15"/>
    <mergeCell ref="E15:G15"/>
    <mergeCell ref="H15:J15"/>
  </mergeCells>
  <hyperlinks>
    <hyperlink ref="A5" location="Statements!A1" display="Click to review the Non Disclosure Agreement" xr:uid="{67F2DA11-EFCF-4CCD-ACE6-A6381AC565AA}"/>
    <hyperlink ref="A6" location="Statements!Q1" display="Click to review the Nepotism" xr:uid="{86A39B51-3D1D-411F-A85E-47BF5AA0F5AF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Evaluator 1</vt:lpstr>
      <vt:lpstr>Evaluator 2</vt:lpstr>
      <vt:lpstr>Evaluator 3</vt:lpstr>
      <vt:lpstr>Evaluator 4</vt:lpstr>
      <vt:lpstr>Evaluator 5</vt:lpstr>
      <vt:lpstr>Evaluator 6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2025-07-31T14:10:57Z</dcterms:modified>
</cp:coreProperties>
</file>