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0490" windowHeight="7755" activeTab="6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Summary" sheetId="1" r:id="rId6"/>
    <sheet name="Evaluation" sheetId="10" r:id="rId7"/>
  </sheets>
  <calcPr calcId="152511"/>
</workbook>
</file>

<file path=xl/calcChain.xml><?xml version="1.0" encoding="utf-8"?>
<calcChain xmlns="http://schemas.openxmlformats.org/spreadsheetml/2006/main">
  <c r="G7" i="1" l="1"/>
  <c r="I4" i="4" l="1"/>
  <c r="F7" i="1" s="1"/>
  <c r="J7" i="1"/>
  <c r="K7" i="1" s="1"/>
  <c r="J6" i="1"/>
  <c r="I4" i="9"/>
  <c r="E7" i="1" s="1"/>
  <c r="I4" i="5"/>
  <c r="D7" i="1" s="1"/>
  <c r="I4" i="3"/>
  <c r="C7" i="1" s="1"/>
  <c r="L7" i="1" l="1"/>
  <c r="I4" i="2"/>
  <c r="B7" i="1" s="1"/>
  <c r="A7" i="1" l="1"/>
  <c r="N7" i="1" l="1"/>
  <c r="O7" i="1" l="1"/>
  <c r="H7" i="1"/>
</calcChain>
</file>

<file path=xl/sharedStrings.xml><?xml version="1.0" encoding="utf-8"?>
<sst xmlns="http://schemas.openxmlformats.org/spreadsheetml/2006/main" count="80" uniqueCount="42">
  <si>
    <t xml:space="preserve">RESPONDENT SUMMARY </t>
  </si>
  <si>
    <t>Total Score</t>
  </si>
  <si>
    <t>Evaluator 1</t>
  </si>
  <si>
    <t>Evaluator 2</t>
  </si>
  <si>
    <t>Evaluator 3</t>
  </si>
  <si>
    <t>Evaluator 4</t>
  </si>
  <si>
    <t>Criteria 1</t>
  </si>
  <si>
    <t>Criteria 2</t>
  </si>
  <si>
    <t>Criteria 3</t>
  </si>
  <si>
    <t>Criteria 4</t>
  </si>
  <si>
    <t>Criteria 5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</si>
  <si>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</si>
  <si>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</si>
  <si>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</si>
  <si>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</si>
  <si>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</si>
  <si>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</si>
  <si>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</si>
  <si>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</si>
  <si>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</si>
  <si>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</si>
  <si>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</si>
  <si>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RFP730-21023 Hilton Hotel Classroom Upgrade</t>
  </si>
  <si>
    <t>MCA Communications</t>
  </si>
  <si>
    <t>Evaluator 5</t>
  </si>
  <si>
    <t xml:space="preserve">University of Houston Evaluation Matrix 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</si>
  <si>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</si>
  <si>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</si>
  <si>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</si>
  <si>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</si>
  <si>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</si>
  <si>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</si>
  <si>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</si>
  <si>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</si>
  <si>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Reputation of the Vendor </t>
  </si>
  <si>
    <t xml:space="preserve">Quality of vendor’s goods and services </t>
  </si>
  <si>
    <t xml:space="preserve">Extent to which the goods or services meet UHS needs </t>
  </si>
  <si>
    <t xml:space="preserve">Vendors past performance with UHS </t>
  </si>
  <si>
    <t>Points (1-5)</t>
  </si>
  <si>
    <t xml:space="preserve">Committee Members: </t>
  </si>
  <si>
    <t>Updated: 10/19</t>
  </si>
  <si>
    <t>List Purchase Price **ONLY 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</si>
</sst>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0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3" fillId="0" borderId="0"/>
    <xf numFmtId="0" fontId="1" fillId="0" borderId="0"/>
    <xf numFmtId="0" fontId="4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4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9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40" fillId="25" borderId="0" xfId="0" applyFont="1" applyFill="1"/>
    <xf numFmtId="0" fontId="32" fillId="24" borderId="13" xfId="0" applyFont="1" applyFill="1" applyBorder="1" applyAlignment="1">
      <alignment horizontal="right" textRotation="90"/>
    </xf>
    <xf numFmtId="0" fontId="33" fillId="24" borderId="12" xfId="0" applyFont="1" applyFill="1" applyBorder="1" applyAlignment="1">
      <alignment horizontal="right"/>
    </xf>
    <xf numFmtId="0" fontId="36" fillId="0" borderId="10" xfId="47" applyFont="1" applyBorder="1" applyAlignment="1">
      <alignment horizontal="left"/>
    </xf>
    <xf numFmtId="0" fontId="35" fillId="0" borderId="0" xfId="0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0" borderId="0" xfId="0" applyFont="1" applyFill="1" applyAlignment="1">
      <alignment horizontal="left"/>
    </xf>
    <xf numFmtId="0" fontId="11" fillId="25" borderId="0" xfId="97" applyFont="1" applyFill="1" applyAlignment="1">
      <alignment horizontal="left" wrapText="1"/>
    </xf>
    <xf numFmtId="0" fontId="11" fillId="25" borderId="0" xfId="97" applyFont="1" applyFill="1" applyAlignment="1">
      <alignment wrapText="1"/>
    </xf>
    <xf numFmtId="0" fontId="13" fillId="25" borderId="0" xfId="97" applyFont="1" applyFill="1"/>
    <xf numFmtId="0" fontId="11" fillId="0" borderId="0" xfId="97" applyFont="1" applyFill="1" applyAlignment="1">
      <alignment horizontal="left"/>
    </xf>
    <xf numFmtId="0" fontId="12" fillId="25" borderId="0" xfId="97" applyFont="1" applyFill="1"/>
    <xf numFmtId="0" fontId="42" fillId="25" borderId="0" xfId="98" applyFont="1" applyFill="1" applyBorder="1" applyAlignment="1">
      <alignment horizontal="left"/>
    </xf>
    <xf numFmtId="0" fontId="13" fillId="26" borderId="0" xfId="98" applyFont="1" applyFill="1" applyBorder="1" applyAlignment="1">
      <alignment horizontal="center"/>
    </xf>
    <xf numFmtId="164" fontId="41" fillId="0" borderId="0" xfId="98" applyNumberFormat="1" applyFont="1" applyFill="1" applyBorder="1" applyAlignment="1">
      <alignment horizontal="center"/>
    </xf>
    <xf numFmtId="0" fontId="41" fillId="25" borderId="0" xfId="98" applyFont="1" applyFill="1" applyBorder="1" applyAlignment="1"/>
    <xf numFmtId="0" fontId="45" fillId="25" borderId="0" xfId="99" applyFont="1" applyFill="1"/>
    <xf numFmtId="0" fontId="42" fillId="25" borderId="0" xfId="98" applyFont="1" applyFill="1" applyBorder="1" applyAlignment="1"/>
    <xf numFmtId="0" fontId="46" fillId="25" borderId="0" xfId="97" applyFont="1" applyFill="1"/>
    <xf numFmtId="0" fontId="44" fillId="25" borderId="0" xfId="99" applyFill="1"/>
    <xf numFmtId="0" fontId="13" fillId="25" borderId="0" xfId="97" applyFont="1" applyFill="1" applyAlignment="1">
      <alignment horizontal="center"/>
    </xf>
    <xf numFmtId="0" fontId="46" fillId="27" borderId="14" xfId="97" applyFont="1" applyFill="1" applyBorder="1" applyAlignment="1">
      <alignment horizontal="left"/>
    </xf>
    <xf numFmtId="0" fontId="46" fillId="27" borderId="15" xfId="97" applyFont="1" applyFill="1" applyBorder="1" applyAlignment="1">
      <alignment horizontal="left"/>
    </xf>
    <xf numFmtId="0" fontId="46" fillId="27" borderId="16" xfId="97" applyFont="1" applyFill="1" applyBorder="1" applyAlignment="1">
      <alignment horizontal="left"/>
    </xf>
    <xf numFmtId="0" fontId="47" fillId="25" borderId="14" xfId="97" applyFont="1" applyFill="1" applyBorder="1" applyAlignment="1">
      <alignment horizontal="left" vertical="top" wrapText="1"/>
    </xf>
    <xf numFmtId="0" fontId="40" fillId="25" borderId="15" xfId="97" applyFont="1" applyFill="1" applyBorder="1" applyAlignment="1">
      <alignment horizontal="left" vertical="top" wrapText="1"/>
    </xf>
    <xf numFmtId="0" fontId="40" fillId="25" borderId="16" xfId="97" applyFont="1" applyFill="1" applyBorder="1" applyAlignment="1">
      <alignment horizontal="left" vertical="top" wrapText="1"/>
    </xf>
    <xf numFmtId="0" fontId="40" fillId="25" borderId="14" xfId="97" applyFont="1" applyFill="1" applyBorder="1" applyAlignment="1">
      <alignment horizontal="left" vertical="top" wrapText="1"/>
    </xf>
    <xf numFmtId="0" fontId="48" fillId="25" borderId="0" xfId="97" applyFont="1" applyFill="1" applyAlignment="1">
      <alignment wrapText="1"/>
    </xf>
    <xf numFmtId="0" fontId="48" fillId="24" borderId="17" xfId="97" applyFont="1" applyFill="1" applyBorder="1" applyAlignment="1">
      <alignment horizontal="center" wrapText="1"/>
    </xf>
    <xf numFmtId="0" fontId="48" fillId="24" borderId="18" xfId="97" applyFont="1" applyFill="1" applyBorder="1" applyAlignment="1">
      <alignment horizontal="center" wrapText="1"/>
    </xf>
    <xf numFmtId="0" fontId="48" fillId="24" borderId="19" xfId="97" applyFont="1" applyFill="1" applyBorder="1" applyAlignment="1">
      <alignment horizontal="center" wrapText="1"/>
    </xf>
    <xf numFmtId="0" fontId="48" fillId="25" borderId="0" xfId="97" applyFont="1" applyFill="1" applyAlignment="1">
      <alignment horizontal="center" wrapText="1"/>
    </xf>
    <xf numFmtId="0" fontId="35" fillId="25" borderId="11" xfId="97" applyFont="1" applyFill="1" applyBorder="1" applyAlignment="1">
      <alignment wrapText="1"/>
    </xf>
    <xf numFmtId="0" fontId="13" fillId="26" borderId="12" xfId="97" applyFont="1" applyFill="1" applyBorder="1" applyAlignment="1">
      <alignment horizontal="center"/>
    </xf>
    <xf numFmtId="0" fontId="13" fillId="26" borderId="11" xfId="97" applyFont="1" applyFill="1" applyBorder="1" applyAlignment="1">
      <alignment horizontal="center"/>
    </xf>
    <xf numFmtId="0" fontId="13" fillId="26" borderId="20" xfId="97" applyFont="1" applyFill="1" applyBorder="1" applyAlignment="1">
      <alignment horizontal="center"/>
    </xf>
    <xf numFmtId="0" fontId="13" fillId="28" borderId="0" xfId="97" applyFont="1" applyFill="1" applyBorder="1"/>
    <xf numFmtId="0" fontId="13" fillId="28" borderId="21" xfId="97" applyFont="1" applyFill="1" applyBorder="1"/>
    <xf numFmtId="0" fontId="13" fillId="25" borderId="10" xfId="97" applyFont="1" applyFill="1" applyBorder="1"/>
    <xf numFmtId="0" fontId="49" fillId="25" borderId="0" xfId="97" applyFont="1" applyFill="1"/>
    <xf numFmtId="0" fontId="13" fillId="25" borderId="0" xfId="97" applyFont="1" applyFill="1" applyAlignment="1">
      <alignment wrapText="1"/>
    </xf>
    <xf numFmtId="0" fontId="50" fillId="0" borderId="0" xfId="98" applyFont="1" applyAlignment="1">
      <alignment horizontal="left"/>
    </xf>
    <xf numFmtId="0" fontId="35" fillId="25" borderId="0" xfId="97" applyFont="1" applyFill="1"/>
    <xf numFmtId="0" fontId="40" fillId="25" borderId="0" xfId="97" applyFont="1" applyFill="1"/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99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7"/>
    <cellStyle name="Normal 6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A4" sqref="A4:C4"/>
    </sheetView>
  </sheetViews>
  <sheetFormatPr defaultRowHeight="12.75" x14ac:dyDescent="0.2"/>
  <cols>
    <col min="1" max="3" width="9.42578125" customWidth="1"/>
    <col min="4" max="7" width="8.85546875" customWidth="1"/>
    <col min="8" max="8" width="8.85546875" style="6" customWidth="1"/>
    <col min="9" max="9" width="9.42578125" customWidth="1"/>
  </cols>
  <sheetData>
    <row r="1" spans="1:11" ht="15.75" x14ac:dyDescent="0.25">
      <c r="A1" s="15" t="s">
        <v>0</v>
      </c>
      <c r="B1" s="7"/>
      <c r="C1" s="7"/>
      <c r="D1" s="7"/>
      <c r="E1" s="4"/>
      <c r="F1" s="4"/>
      <c r="G1" s="4"/>
      <c r="H1" s="4"/>
      <c r="I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1" s="5" customFormat="1" x14ac:dyDescent="0.2">
      <c r="A3" s="36"/>
      <c r="B3" s="36"/>
      <c r="C3" s="36"/>
      <c r="D3" s="11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3" t="s">
        <v>11</v>
      </c>
    </row>
    <row r="4" spans="1:11" x14ac:dyDescent="0.2">
      <c r="A4" s="37" t="s">
        <v>23</v>
      </c>
      <c r="B4" s="37"/>
      <c r="C4" s="37"/>
      <c r="D4" s="8">
        <v>0</v>
      </c>
      <c r="E4" s="9">
        <v>10</v>
      </c>
      <c r="F4" s="9">
        <v>20</v>
      </c>
      <c r="G4" s="10">
        <v>10</v>
      </c>
      <c r="H4" s="10">
        <v>24</v>
      </c>
      <c r="I4" s="14">
        <f>SUM(D4:H4)</f>
        <v>64</v>
      </c>
    </row>
  </sheetData>
  <mergeCells count="2">
    <mergeCell ref="A3:C3"/>
    <mergeCell ref="A4:C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A4" sqref="A4:C4"/>
    </sheetView>
  </sheetViews>
  <sheetFormatPr defaultRowHeight="12.75" x14ac:dyDescent="0.2"/>
  <sheetData>
    <row r="1" spans="1:9" ht="15.75" x14ac:dyDescent="0.25">
      <c r="A1" s="15" t="s">
        <v>0</v>
      </c>
      <c r="B1" s="7"/>
      <c r="C1" s="7"/>
      <c r="D1" s="7"/>
      <c r="E1" s="4"/>
      <c r="F1" s="4"/>
      <c r="G1" s="4"/>
      <c r="H1" s="4"/>
      <c r="I1" s="4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36"/>
      <c r="B3" s="36"/>
      <c r="C3" s="36"/>
      <c r="D3" s="11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3" t="s">
        <v>11</v>
      </c>
    </row>
    <row r="4" spans="1:9" x14ac:dyDescent="0.2">
      <c r="A4" s="37" t="s">
        <v>23</v>
      </c>
      <c r="B4" s="37"/>
      <c r="C4" s="37"/>
      <c r="D4" s="8">
        <v>0</v>
      </c>
      <c r="E4" s="9">
        <v>8</v>
      </c>
      <c r="F4" s="9">
        <v>16</v>
      </c>
      <c r="G4" s="10">
        <v>8</v>
      </c>
      <c r="H4" s="10">
        <v>18</v>
      </c>
      <c r="I4" s="14">
        <f>SUM(D4:H4)</f>
        <v>50</v>
      </c>
    </row>
  </sheetData>
  <mergeCells count="2">
    <mergeCell ref="A3:C3"/>
    <mergeCell ref="A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:C4"/>
    </sheetView>
  </sheetViews>
  <sheetFormatPr defaultRowHeight="12.75" x14ac:dyDescent="0.2"/>
  <sheetData>
    <row r="1" spans="1:10" ht="15.75" x14ac:dyDescent="0.25">
      <c r="A1" s="15" t="s">
        <v>0</v>
      </c>
      <c r="B1" s="7"/>
      <c r="C1" s="7"/>
      <c r="D1" s="7"/>
      <c r="E1" s="4"/>
      <c r="F1" s="4"/>
      <c r="G1" s="4"/>
      <c r="H1" s="4"/>
      <c r="I1" s="4"/>
      <c r="J1" s="6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36"/>
      <c r="B3" s="36"/>
      <c r="C3" s="36"/>
      <c r="D3" s="11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3" t="s">
        <v>11</v>
      </c>
      <c r="J3" s="5"/>
    </row>
    <row r="4" spans="1:10" x14ac:dyDescent="0.2">
      <c r="A4" s="37" t="s">
        <v>23</v>
      </c>
      <c r="B4" s="37"/>
      <c r="C4" s="37"/>
      <c r="D4" s="8">
        <v>0</v>
      </c>
      <c r="E4" s="9">
        <v>8</v>
      </c>
      <c r="F4" s="9">
        <v>20</v>
      </c>
      <c r="G4" s="10">
        <v>8</v>
      </c>
      <c r="H4" s="10">
        <v>30</v>
      </c>
      <c r="I4" s="14">
        <f>SUM(D4:H4)</f>
        <v>66</v>
      </c>
      <c r="J4" s="6"/>
    </row>
  </sheetData>
  <mergeCells count="2">
    <mergeCell ref="A3:C3"/>
    <mergeCell ref="A4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:C4"/>
    </sheetView>
  </sheetViews>
  <sheetFormatPr defaultRowHeight="12.75" x14ac:dyDescent="0.2"/>
  <sheetData>
    <row r="1" spans="1:10" ht="15.75" x14ac:dyDescent="0.25">
      <c r="A1" s="15" t="s">
        <v>0</v>
      </c>
      <c r="B1" s="7"/>
      <c r="C1" s="7"/>
      <c r="D1" s="7"/>
      <c r="E1" s="4"/>
      <c r="F1" s="4"/>
      <c r="G1" s="4"/>
      <c r="H1" s="4"/>
      <c r="I1" s="4"/>
      <c r="J1" s="6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36"/>
      <c r="B3" s="36"/>
      <c r="C3" s="36"/>
      <c r="D3" s="11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3" t="s">
        <v>11</v>
      </c>
      <c r="J3" s="5"/>
    </row>
    <row r="4" spans="1:10" x14ac:dyDescent="0.2">
      <c r="A4" s="37" t="s">
        <v>23</v>
      </c>
      <c r="B4" s="37"/>
      <c r="C4" s="37"/>
      <c r="D4" s="8">
        <v>0</v>
      </c>
      <c r="E4" s="9">
        <v>10</v>
      </c>
      <c r="F4" s="9">
        <v>20</v>
      </c>
      <c r="G4" s="10">
        <v>10</v>
      </c>
      <c r="H4" s="10">
        <v>30</v>
      </c>
      <c r="I4" s="14">
        <f>SUM(D4:H4)</f>
        <v>70</v>
      </c>
      <c r="J4" s="6"/>
    </row>
  </sheetData>
  <mergeCells count="2"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"/>
  <sheetViews>
    <sheetView workbookViewId="0">
      <selection activeCell="K14" sqref="K14"/>
    </sheetView>
  </sheetViews>
  <sheetFormatPr defaultRowHeight="12.75" x14ac:dyDescent="0.2"/>
  <sheetData>
    <row r="1" spans="1:10" ht="15.75" x14ac:dyDescent="0.25">
      <c r="A1" s="15" t="s">
        <v>0</v>
      </c>
      <c r="B1" s="7"/>
      <c r="C1" s="7"/>
      <c r="D1" s="7"/>
      <c r="E1" s="4"/>
      <c r="F1" s="4"/>
      <c r="G1" s="4"/>
      <c r="H1" s="4"/>
      <c r="I1" s="4"/>
      <c r="J1" s="6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36"/>
      <c r="B3" s="36"/>
      <c r="C3" s="36"/>
      <c r="D3" s="11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3" t="s">
        <v>11</v>
      </c>
      <c r="J3" s="5"/>
    </row>
    <row r="4" spans="1:10" x14ac:dyDescent="0.2">
      <c r="A4" s="37" t="s">
        <v>23</v>
      </c>
      <c r="B4" s="37"/>
      <c r="C4" s="37"/>
      <c r="D4" s="8">
        <v>24</v>
      </c>
      <c r="E4" s="9">
        <v>8</v>
      </c>
      <c r="F4" s="9">
        <v>20</v>
      </c>
      <c r="G4" s="10">
        <v>8</v>
      </c>
      <c r="H4" s="10">
        <v>30</v>
      </c>
      <c r="I4" s="14">
        <f>SUM(E4:H4)</f>
        <v>66</v>
      </c>
      <c r="J4" s="6"/>
    </row>
  </sheetData>
  <mergeCells count="2">
    <mergeCell ref="A3:C3"/>
    <mergeCell ref="A4:C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I10" sqref="I10"/>
    </sheetView>
  </sheetViews>
  <sheetFormatPr defaultRowHeight="15" x14ac:dyDescent="0.2"/>
  <cols>
    <col min="1" max="1" width="33" style="19" customWidth="1"/>
    <col min="2" max="7" width="7.7109375" style="19" customWidth="1"/>
    <col min="8" max="9" width="7.5703125" style="19" customWidth="1"/>
    <col min="10" max="12" width="7.7109375" style="19" customWidth="1"/>
    <col min="13" max="16384" width="9.140625" style="19"/>
  </cols>
  <sheetData>
    <row r="1" spans="1:15" ht="15.75" x14ac:dyDescent="0.25">
      <c r="A1" s="16" t="s">
        <v>12</v>
      </c>
      <c r="B1" s="17"/>
      <c r="C1" s="16"/>
      <c r="D1" s="16"/>
      <c r="E1" s="16"/>
      <c r="F1" s="16"/>
      <c r="G1" s="16"/>
      <c r="H1" s="16"/>
      <c r="I1" s="18"/>
      <c r="J1" s="18"/>
    </row>
    <row r="2" spans="1:15" ht="6" customHeight="1" x14ac:dyDescent="0.25">
      <c r="A2" s="16"/>
      <c r="B2" s="17"/>
      <c r="C2" s="16"/>
      <c r="D2" s="16"/>
      <c r="E2" s="16"/>
      <c r="F2" s="16"/>
      <c r="G2" s="16"/>
      <c r="H2" s="16"/>
      <c r="I2" s="18"/>
      <c r="J2" s="18"/>
    </row>
    <row r="3" spans="1:15" ht="15.75" x14ac:dyDescent="0.25">
      <c r="A3" s="40" t="s">
        <v>22</v>
      </c>
      <c r="B3" s="40"/>
      <c r="C3" s="40"/>
      <c r="D3" s="40"/>
      <c r="E3" s="40"/>
      <c r="F3" s="40"/>
      <c r="G3" s="40"/>
      <c r="H3" s="40"/>
      <c r="I3" s="18"/>
      <c r="J3" s="18"/>
    </row>
    <row r="4" spans="1:15" x14ac:dyDescent="0.2">
      <c r="A4" s="17"/>
      <c r="B4" s="17"/>
      <c r="C4" s="17"/>
      <c r="D4" s="17"/>
      <c r="E4" s="17"/>
      <c r="F4" s="17"/>
      <c r="G4" s="20"/>
      <c r="H4" s="20"/>
      <c r="I4" s="21"/>
      <c r="J4" s="21"/>
    </row>
    <row r="5" spans="1:15" ht="15.75" x14ac:dyDescent="0.25">
      <c r="G5" s="38" t="s">
        <v>18</v>
      </c>
      <c r="H5" s="38"/>
      <c r="I5" s="22"/>
      <c r="J5" s="23"/>
      <c r="K5" s="39" t="s">
        <v>19</v>
      </c>
      <c r="L5" s="39"/>
      <c r="M5" s="23"/>
      <c r="N5" s="38" t="s">
        <v>20</v>
      </c>
      <c r="O5" s="38"/>
    </row>
    <row r="6" spans="1:15" s="27" customFormat="1" ht="135" customHeight="1" x14ac:dyDescent="0.2">
      <c r="A6" s="24"/>
      <c r="B6" s="25" t="s">
        <v>2</v>
      </c>
      <c r="C6" s="25" t="s">
        <v>3</v>
      </c>
      <c r="D6" s="25" t="s">
        <v>4</v>
      </c>
      <c r="E6" s="25" t="s">
        <v>5</v>
      </c>
      <c r="F6" s="26" t="s">
        <v>24</v>
      </c>
      <c r="G6" s="25" t="s">
        <v>13</v>
      </c>
      <c r="H6" s="34" t="s">
        <v>14</v>
      </c>
      <c r="J6" s="26" t="str">
        <f>F6</f>
        <v>Evaluator 5</v>
      </c>
      <c r="K6" s="25" t="s">
        <v>16</v>
      </c>
      <c r="L6" s="34" t="s">
        <v>15</v>
      </c>
      <c r="N6" s="25" t="s">
        <v>1</v>
      </c>
      <c r="O6" s="34" t="s">
        <v>17</v>
      </c>
    </row>
    <row r="7" spans="1:15" ht="16.5" customHeight="1" x14ac:dyDescent="0.2">
      <c r="A7" s="32" t="str">
        <f>'Evaluator 5'!A4:D4</f>
        <v>MCA Communications</v>
      </c>
      <c r="B7" s="28">
        <f>'Evaluator 1'!I4</f>
        <v>64</v>
      </c>
      <c r="C7" s="28">
        <f>'Evaluator 2'!I4</f>
        <v>50</v>
      </c>
      <c r="D7" s="28">
        <f>'Evaluator 3'!I4</f>
        <v>66</v>
      </c>
      <c r="E7" s="28">
        <f>'Evaluator 4'!I4</f>
        <v>70</v>
      </c>
      <c r="F7" s="29">
        <f>'Evaluator 5'!I4</f>
        <v>66</v>
      </c>
      <c r="G7" s="28">
        <f>AVERAGE(B7:F7)</f>
        <v>63.2</v>
      </c>
      <c r="H7" s="35">
        <f>RANK(G7,$G$7:$G$7,0)</f>
        <v>1</v>
      </c>
      <c r="J7" s="30">
        <f>'Evaluator 5'!D4</f>
        <v>24</v>
      </c>
      <c r="K7" s="28">
        <f>AVERAGE(J7)</f>
        <v>24</v>
      </c>
      <c r="L7" s="35">
        <f>RANK(K7,$K$7:$K$7,0)</f>
        <v>1</v>
      </c>
      <c r="N7" s="31">
        <f>G7+K7</f>
        <v>87.2</v>
      </c>
      <c r="O7" s="35">
        <f>RANK(N7,$N$7:$N$7,0)</f>
        <v>1</v>
      </c>
    </row>
    <row r="26" spans="1:1" x14ac:dyDescent="0.2">
      <c r="A26" s="33" t="s">
        <v>21</v>
      </c>
    </row>
    <row r="27" spans="1:1" x14ac:dyDescent="0.2">
      <c r="A27" s="33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9"/>
  <sheetViews>
    <sheetView tabSelected="1" zoomScaleNormal="100" workbookViewId="0">
      <selection activeCell="A26" sqref="A26:E30"/>
    </sheetView>
  </sheetViews>
  <sheetFormatPr defaultRowHeight="12.75" x14ac:dyDescent="0.2"/>
  <cols>
    <col min="1" max="1" width="20.7109375" style="43" customWidth="1"/>
    <col min="2" max="16" width="9.5703125" style="43" customWidth="1"/>
    <col min="17" max="16384" width="9.140625" style="43"/>
  </cols>
  <sheetData>
    <row r="1" spans="1:10" ht="15.75" customHeight="1" x14ac:dyDescent="0.25">
      <c r="A1" s="41" t="s">
        <v>25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15.75" x14ac:dyDescent="0.25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5"/>
    </row>
    <row r="3" spans="1:10" x14ac:dyDescent="0.2">
      <c r="A3" s="46" t="s">
        <v>26</v>
      </c>
      <c r="B3" s="47"/>
      <c r="C3" s="47"/>
      <c r="D3" s="47"/>
    </row>
    <row r="4" spans="1:10" ht="15" customHeight="1" x14ac:dyDescent="0.2">
      <c r="A4" s="46" t="s">
        <v>27</v>
      </c>
      <c r="B4" s="48">
        <v>44217</v>
      </c>
      <c r="C4" s="48"/>
      <c r="D4" s="48"/>
      <c r="E4" s="49"/>
    </row>
    <row r="5" spans="1:10" ht="18" customHeight="1" x14ac:dyDescent="0.25">
      <c r="A5" s="50" t="s">
        <v>28</v>
      </c>
      <c r="D5" s="51"/>
      <c r="E5" s="49"/>
    </row>
    <row r="6" spans="1:10" ht="27.75" customHeight="1" x14ac:dyDescent="0.25">
      <c r="A6" s="50"/>
      <c r="B6" s="52"/>
      <c r="D6" s="51"/>
      <c r="E6" s="49"/>
    </row>
    <row r="7" spans="1:10" ht="15" customHeight="1" x14ac:dyDescent="0.2"/>
    <row r="8" spans="1:10" ht="15" customHeight="1" x14ac:dyDescent="0.2"/>
    <row r="9" spans="1:10" ht="15" customHeight="1" x14ac:dyDescent="0.25">
      <c r="B9" s="53"/>
    </row>
    <row r="10" spans="1:10" ht="15" customHeight="1" x14ac:dyDescent="0.25">
      <c r="B10" s="53"/>
    </row>
    <row r="11" spans="1:10" ht="15" customHeight="1" x14ac:dyDescent="0.25">
      <c r="B11" s="53"/>
    </row>
    <row r="12" spans="1:10" ht="15" customHeight="1" x14ac:dyDescent="0.25">
      <c r="B12" s="53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6" s="54" customFormat="1" ht="13.5" thickBot="1" x14ac:dyDescent="0.25">
      <c r="B17" s="55" t="s">
        <v>29</v>
      </c>
      <c r="C17" s="56"/>
      <c r="D17" s="57"/>
      <c r="E17" s="55" t="s">
        <v>30</v>
      </c>
      <c r="F17" s="56"/>
      <c r="G17" s="57"/>
      <c r="H17" s="55" t="s">
        <v>31</v>
      </c>
      <c r="I17" s="56"/>
      <c r="J17" s="57"/>
      <c r="K17" s="55" t="s">
        <v>32</v>
      </c>
      <c r="L17" s="56"/>
      <c r="M17" s="57"/>
      <c r="N17" s="55" t="s">
        <v>33</v>
      </c>
      <c r="O17" s="56"/>
      <c r="P17" s="57"/>
    </row>
    <row r="18" spans="1:16" s="54" customFormat="1" ht="112.5" customHeight="1" x14ac:dyDescent="0.2">
      <c r="B18" s="58" t="s">
        <v>41</v>
      </c>
      <c r="C18" s="59"/>
      <c r="D18" s="60"/>
      <c r="E18" s="61" t="s">
        <v>34</v>
      </c>
      <c r="F18" s="59"/>
      <c r="G18" s="60"/>
      <c r="H18" s="61" t="s">
        <v>35</v>
      </c>
      <c r="I18" s="59"/>
      <c r="J18" s="60"/>
      <c r="K18" s="61" t="s">
        <v>36</v>
      </c>
      <c r="L18" s="59"/>
      <c r="M18" s="60"/>
      <c r="N18" s="61" t="s">
        <v>37</v>
      </c>
      <c r="O18" s="59"/>
      <c r="P18" s="60"/>
    </row>
    <row r="19" spans="1:16" s="66" customFormat="1" ht="11.25" customHeight="1" x14ac:dyDescent="0.2">
      <c r="A19" s="62"/>
      <c r="B19" s="63" t="s">
        <v>38</v>
      </c>
      <c r="C19" s="64"/>
      <c r="D19" s="65"/>
      <c r="E19" s="63" t="s">
        <v>38</v>
      </c>
      <c r="F19" s="64"/>
      <c r="G19" s="65"/>
      <c r="H19" s="63" t="s">
        <v>38</v>
      </c>
      <c r="I19" s="64"/>
      <c r="J19" s="65"/>
      <c r="K19" s="63" t="s">
        <v>38</v>
      </c>
      <c r="L19" s="64"/>
      <c r="M19" s="65"/>
      <c r="N19" s="63" t="s">
        <v>38</v>
      </c>
      <c r="O19" s="64"/>
      <c r="P19" s="65"/>
    </row>
    <row r="20" spans="1:16" s="66" customFormat="1" x14ac:dyDescent="0.2">
      <c r="A20" s="67" t="s">
        <v>23</v>
      </c>
      <c r="B20" s="68"/>
      <c r="C20" s="69"/>
      <c r="D20" s="70"/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/>
    </row>
    <row r="21" spans="1:16" s="72" customFormat="1" ht="7.5" customHeight="1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1:16" s="73" customFormat="1" ht="6.75" customHeight="1" x14ac:dyDescent="0.2"/>
    <row r="24" spans="1:16" x14ac:dyDescent="0.2">
      <c r="A24" s="74"/>
      <c r="G24" s="75"/>
      <c r="H24" s="75"/>
    </row>
    <row r="25" spans="1:16" x14ac:dyDescent="0.2">
      <c r="A25" s="76" t="s">
        <v>39</v>
      </c>
      <c r="G25" s="75"/>
      <c r="H25" s="75"/>
      <c r="I25" s="75"/>
      <c r="J25" s="75"/>
    </row>
    <row r="26" spans="1:16" ht="15" x14ac:dyDescent="0.25">
      <c r="A26" s="77"/>
      <c r="B26" s="77"/>
      <c r="C26" s="53"/>
      <c r="G26" s="75"/>
      <c r="H26" s="75"/>
      <c r="I26" s="75"/>
      <c r="J26" s="75"/>
    </row>
    <row r="27" spans="1:16" ht="15" x14ac:dyDescent="0.25">
      <c r="A27" s="77"/>
      <c r="B27" s="77"/>
      <c r="C27" s="53"/>
      <c r="G27" s="75"/>
      <c r="H27" s="75"/>
      <c r="I27" s="75"/>
      <c r="J27" s="75"/>
    </row>
    <row r="28" spans="1:16" ht="15" x14ac:dyDescent="0.25">
      <c r="A28" s="77"/>
      <c r="B28" s="77"/>
      <c r="C28" s="53"/>
      <c r="G28" s="75"/>
      <c r="H28" s="75"/>
      <c r="I28" s="75"/>
      <c r="J28" s="75"/>
    </row>
    <row r="29" spans="1:16" ht="15" x14ac:dyDescent="0.25">
      <c r="A29" s="77"/>
      <c r="B29" s="77"/>
      <c r="C29" s="53"/>
      <c r="G29" s="75"/>
      <c r="H29" s="75"/>
      <c r="I29" s="75"/>
      <c r="J29" s="75"/>
    </row>
    <row r="30" spans="1:16" ht="15" x14ac:dyDescent="0.25">
      <c r="A30" s="77"/>
      <c r="B30" s="77"/>
      <c r="C30" s="53"/>
      <c r="G30" s="75"/>
      <c r="H30" s="75"/>
      <c r="I30" s="75"/>
      <c r="J30" s="75"/>
    </row>
    <row r="31" spans="1:16" x14ac:dyDescent="0.2">
      <c r="I31" s="75"/>
      <c r="J31" s="75"/>
      <c r="K31" s="75"/>
      <c r="L31" s="75"/>
    </row>
    <row r="32" spans="1:16" x14ac:dyDescent="0.2">
      <c r="I32" s="75"/>
      <c r="J32" s="75"/>
      <c r="K32" s="75"/>
      <c r="L32" s="75"/>
      <c r="M32" s="75"/>
    </row>
    <row r="33" spans="12:13" x14ac:dyDescent="0.2">
      <c r="L33" s="75"/>
      <c r="M33" s="75"/>
    </row>
    <row r="34" spans="12:13" x14ac:dyDescent="0.2">
      <c r="L34" s="75"/>
      <c r="M34" s="75"/>
    </row>
    <row r="35" spans="12:13" x14ac:dyDescent="0.2">
      <c r="L35" s="75"/>
      <c r="M35" s="75"/>
    </row>
    <row r="36" spans="12:13" x14ac:dyDescent="0.2">
      <c r="L36" s="75"/>
      <c r="M36" s="75"/>
    </row>
    <row r="49" spans="1:1" x14ac:dyDescent="0.2">
      <c r="A49" s="78" t="s">
        <v>40</v>
      </c>
    </row>
  </sheetData>
  <mergeCells count="24">
    <mergeCell ref="B19:D19"/>
    <mergeCell ref="E19:G19"/>
    <mergeCell ref="H19:J19"/>
    <mergeCell ref="K19:M19"/>
    <mergeCell ref="N19:P19"/>
    <mergeCell ref="B20:D20"/>
    <mergeCell ref="E20:G20"/>
    <mergeCell ref="H20:J20"/>
    <mergeCell ref="K20:M20"/>
    <mergeCell ref="N20:P20"/>
    <mergeCell ref="K17:M17"/>
    <mergeCell ref="N17:P17"/>
    <mergeCell ref="B18:D18"/>
    <mergeCell ref="E18:G18"/>
    <mergeCell ref="H18:J18"/>
    <mergeCell ref="K18:M18"/>
    <mergeCell ref="N18:P18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2021-01-21T17:29:55Z</dcterms:modified>
</cp:coreProperties>
</file>