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PURCHASING\Contracts Reporting Department\FY2019\Open Record Evaluations\"/>
    </mc:Choice>
  </mc:AlternateContent>
  <bookViews>
    <workbookView xWindow="7740" yWindow="-180" windowWidth="17115" windowHeight="9855" activeTab="6"/>
  </bookViews>
  <sheets>
    <sheet name="1" sheetId="2" r:id="rId1"/>
    <sheet name="2" sheetId="3" r:id="rId2"/>
    <sheet name="3" sheetId="5" r:id="rId3"/>
    <sheet name="4" sheetId="9" r:id="rId4"/>
    <sheet name="5" sheetId="4" r:id="rId5"/>
    <sheet name="Summary" sheetId="1" r:id="rId6"/>
    <sheet name="Evaluation" sheetId="10" r:id="rId7"/>
  </sheets>
  <calcPr calcId="152511"/>
</workbook>
</file>

<file path=xl/calcChain.xml><?xml version="1.0" encoding="utf-8"?>
<calcChain xmlns="http://schemas.openxmlformats.org/spreadsheetml/2006/main">
  <c r="AB14" i="10" l="1"/>
  <c r="Y14" i="10"/>
  <c r="V14" i="10"/>
  <c r="S14" i="10"/>
  <c r="P14" i="10"/>
  <c r="M14" i="10"/>
  <c r="J14" i="10"/>
  <c r="G14" i="10"/>
  <c r="D14" i="10"/>
  <c r="AC14" i="10" s="1"/>
  <c r="AB13" i="10"/>
  <c r="Y13" i="10"/>
  <c r="V13" i="10"/>
  <c r="S13" i="10"/>
  <c r="P13" i="10"/>
  <c r="M13" i="10"/>
  <c r="J13" i="10"/>
  <c r="G13" i="10"/>
  <c r="D13" i="10"/>
  <c r="AC13" i="10" s="1"/>
  <c r="C8" i="1" l="1"/>
  <c r="F8" i="1"/>
  <c r="F7" i="1"/>
  <c r="E7" i="1"/>
  <c r="M5" i="4"/>
  <c r="M4" i="4"/>
  <c r="M5" i="9"/>
  <c r="E8" i="1" s="1"/>
  <c r="M4" i="9"/>
  <c r="M5" i="5"/>
  <c r="D8" i="1" s="1"/>
  <c r="M4" i="5"/>
  <c r="D7" i="1" s="1"/>
  <c r="M5" i="3"/>
  <c r="M4" i="3"/>
  <c r="C7" i="1" s="1"/>
  <c r="M5" i="2"/>
  <c r="B8" i="1" s="1"/>
  <c r="M4" i="2"/>
  <c r="B7" i="1" s="1"/>
  <c r="J7" i="1" l="1"/>
  <c r="K7" i="1" s="1"/>
  <c r="J8" i="1"/>
  <c r="K8" i="1" s="1"/>
  <c r="J6" i="1"/>
  <c r="L8" i="1" l="1"/>
  <c r="L7" i="1"/>
  <c r="A8" i="1" l="1"/>
  <c r="A7" i="1"/>
  <c r="G7" i="1" l="1"/>
  <c r="N7" i="1" s="1"/>
  <c r="G8" i="1"/>
  <c r="N8" i="1" s="1"/>
  <c r="O8" i="1" l="1"/>
  <c r="O7" i="1"/>
  <c r="H8" i="1"/>
  <c r="H7" i="1"/>
</calcChain>
</file>

<file path=xl/sharedStrings.xml><?xml version="1.0" encoding="utf-8"?>
<sst xmlns="http://schemas.openxmlformats.org/spreadsheetml/2006/main" count="119" uniqueCount="56">
  <si>
    <t xml:space="preserve">RESPONDENT SUMMARY </t>
  </si>
  <si>
    <t>Total Score</t>
  </si>
  <si>
    <t>Evaluator 1</t>
  </si>
  <si>
    <t>Evaluator 2</t>
  </si>
  <si>
    <t>Evaluator 3</t>
  </si>
  <si>
    <t>Evaluator 4</t>
  </si>
  <si>
    <t>Evaluator 5</t>
  </si>
  <si>
    <t>Criteria 1</t>
  </si>
  <si>
    <t>Criteria 2</t>
  </si>
  <si>
    <t>Criteria 3</t>
  </si>
  <si>
    <t>Criteria 4</t>
  </si>
  <si>
    <t>Criteria 5</t>
  </si>
  <si>
    <t>Criteria 6</t>
  </si>
  <si>
    <t>Total</t>
  </si>
  <si>
    <t>EVALUATION SUMMARY</t>
  </si>
  <si>
    <t>Average Tech. Score</t>
  </si>
  <si>
    <t>Technical Ranking</t>
  </si>
  <si>
    <t>Non Tech Ranking</t>
  </si>
  <si>
    <t>Non-Tech Score (cost)</t>
  </si>
  <si>
    <t>Total Ranking</t>
  </si>
  <si>
    <t>Technical</t>
  </si>
  <si>
    <t>Non Technical</t>
  </si>
  <si>
    <t>Summary</t>
  </si>
  <si>
    <t>updated 11/17</t>
  </si>
  <si>
    <t>Criteria 7</t>
  </si>
  <si>
    <t>Criteria 8</t>
  </si>
  <si>
    <t>Criteria 9</t>
  </si>
  <si>
    <t>Arte Publico Press</t>
  </si>
  <si>
    <t>Scala Arts Publishers</t>
  </si>
  <si>
    <t xml:space="preserve">RFP783-19001 UH Publisher for Monograph on Public Art </t>
  </si>
  <si>
    <t xml:space="preserve">University of Houston Evaluation Matrix         
</t>
  </si>
  <si>
    <t>RFP783-19001 UH Publisher for Monograph on Public Art</t>
  </si>
  <si>
    <t>Name</t>
  </si>
  <si>
    <t>Evaluation Due Date</t>
  </si>
  <si>
    <t>11/2/18 @ 4 PM</t>
  </si>
  <si>
    <t xml:space="preserve"> Criteria 1</t>
  </si>
  <si>
    <t xml:space="preserve"> Criteria 2</t>
  </si>
  <si>
    <t xml:space="preserve"> Criteria 3</t>
  </si>
  <si>
    <t xml:space="preserve"> Criteria 4</t>
  </si>
  <si>
    <t xml:space="preserve"> Criteria 5</t>
  </si>
  <si>
    <t xml:space="preserve"> Criteria 6</t>
  </si>
  <si>
    <t xml:space="preserve"> Criteria 7</t>
  </si>
  <si>
    <t xml:space="preserve"> Criteria 8</t>
  </si>
  <si>
    <t xml:space="preserve"> Criteria 9</t>
  </si>
  <si>
    <t xml:space="preserve">Demonstrated professional experience producing high-quality art publications that adhere to design specifications while maintaining impeccable illustrations, type face, and layout. </t>
  </si>
  <si>
    <t>Ability to offer full publishing services (including printing, warehousing, marketing, and distribution).</t>
  </si>
  <si>
    <t>Proven capacity to market art books nationally and internationally through traditional media outlets, social media, and presence at relevant art industry trade shows and conferences.</t>
  </si>
  <si>
    <t xml:space="preserve">Availability of distribution channels accommodating online and on-site sales at local, national, and worldwide retailers as part of a robust catalog of art-related titles. </t>
  </si>
  <si>
    <t>Experience publishing art books and working with museums, galleries, and other presenting institutions (please provide the current title list as well as the names and contacts for three clients).</t>
  </si>
  <si>
    <t>Ability to deliver finished monograph in a timely and efficient manner.</t>
  </si>
  <si>
    <t>Responsiveness from editorial, production, and customer support personnel.</t>
  </si>
  <si>
    <t>Ability to provide the University with requested reports, including but not limited to, project progress reports and sales reports in a timely and efficient manner.</t>
  </si>
  <si>
    <t>Points (1-5)</t>
  </si>
  <si>
    <t>Non-Disclosure:</t>
  </si>
  <si>
    <t>Updated: 6/18</t>
  </si>
  <si>
    <t>Ability to offer the highest possible design and production values while maintaining competitive rates.
*ONLY Evaluator 5 WILL EVALUATE*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</si>
</sst>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name val="Arial"/>
      <family val="2"/>
    </font>
    <font>
      <sz val="10"/>
      <color rgb="FFFF0000"/>
      <name val="Arial"/>
      <family val="2"/>
    </font>
    <font>
      <b/>
      <sz val="10"/>
      <color rgb="FFFF0000"/>
      <name val="Arial"/>
      <family val="2"/>
    </font>
    <font>
      <b/>
      <sz val="10"/>
      <color theme="1"/>
      <name val="Arial"/>
      <family val="2"/>
    </font>
    <font>
      <sz val="10"/>
      <color theme="1"/>
      <name val="Arial"/>
      <family val="2"/>
    </font>
    <font>
      <b/>
      <sz val="9"/>
      <color rgb="FFFF0000"/>
      <name val="Arial"/>
      <family val="2"/>
    </font>
    <font>
      <sz val="9"/>
      <name val="Arial"/>
      <family val="2"/>
    </font>
    <font>
      <b/>
      <sz val="8"/>
      <name val="Arial"/>
      <family val="2"/>
    </font>
    <font>
      <b/>
      <sz val="9"/>
      <color theme="1"/>
      <name val="Arial"/>
      <family val="2"/>
    </font>
  </fonts>
  <fills count="33">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mediumGray">
        <bgColor theme="0"/>
      </patternFill>
    </fill>
    <fill>
      <patternFill patternType="mediumGray"/>
    </fill>
    <fill>
      <patternFill patternType="solid">
        <fgColor theme="5" tint="0.79998168889431442"/>
        <bgColor indexed="64"/>
      </patternFill>
    </fill>
    <fill>
      <patternFill patternType="solid">
        <fgColor theme="0" tint="-0.34998626667073579"/>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diagonal/>
    </border>
  </borders>
  <cellStyleXfs count="102">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0" fontId="1" fillId="0" borderId="0"/>
  </cellStyleXfs>
  <cellXfs count="84">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14" fillId="0" borderId="0" xfId="0" applyFont="1"/>
    <xf numFmtId="0" fontId="0" fillId="0" borderId="0" xfId="0"/>
    <xf numFmtId="0" fontId="12" fillId="0" borderId="0" xfId="0" applyFont="1" applyBorder="1" applyAlignment="1">
      <alignment horizontal="left"/>
    </xf>
    <xf numFmtId="0" fontId="35" fillId="0" borderId="0" xfId="0" applyFont="1" applyBorder="1" applyAlignment="1">
      <alignment horizontal="left"/>
    </xf>
    <xf numFmtId="0" fontId="35" fillId="25" borderId="0" xfId="0" applyFont="1" applyFill="1" applyAlignment="1"/>
    <xf numFmtId="0" fontId="36" fillId="25" borderId="0" xfId="0" applyFont="1" applyFill="1"/>
    <xf numFmtId="0" fontId="12" fillId="25" borderId="0" xfId="0" applyFont="1" applyFill="1" applyAlignment="1"/>
    <xf numFmtId="0" fontId="13" fillId="25" borderId="0" xfId="0" applyFont="1" applyFill="1"/>
    <xf numFmtId="0" fontId="36" fillId="25" borderId="0" xfId="0" applyFont="1" applyFill="1" applyBorder="1"/>
    <xf numFmtId="0" fontId="13" fillId="25" borderId="0" xfId="0" applyFont="1" applyFill="1" applyBorder="1"/>
    <xf numFmtId="0" fontId="12" fillId="25" borderId="0" xfId="0" applyFont="1" applyFill="1" applyBorder="1"/>
    <xf numFmtId="0" fontId="12" fillId="25" borderId="0" xfId="0" applyFont="1" applyFill="1"/>
    <xf numFmtId="0" fontId="12" fillId="25" borderId="0" xfId="0" applyFont="1" applyFill="1" applyBorder="1" applyAlignment="1">
      <alignment horizontal="left" vertical="center"/>
    </xf>
    <xf numFmtId="0" fontId="12" fillId="25" borderId="0" xfId="0" applyFont="1" applyFill="1" applyBorder="1" applyAlignment="1">
      <alignment horizontal="right" textRotation="90" wrapText="1"/>
    </xf>
    <xf numFmtId="0" fontId="33" fillId="25" borderId="0" xfId="0" applyFont="1" applyFill="1" applyBorder="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34" fillId="25" borderId="11" xfId="0" applyNumberFormat="1" applyFont="1" applyFill="1" applyBorder="1" applyAlignment="1">
      <alignment horizontal="right"/>
    </xf>
    <xf numFmtId="4" fontId="13" fillId="25" borderId="12" xfId="0" applyNumberFormat="1" applyFont="1" applyFill="1" applyBorder="1" applyAlignment="1">
      <alignment horizontal="right"/>
    </xf>
    <xf numFmtId="0" fontId="13" fillId="25" borderId="11" xfId="0" applyFont="1" applyFill="1" applyBorder="1" applyAlignment="1">
      <alignment horizontal="right"/>
    </xf>
    <xf numFmtId="4" fontId="13" fillId="25" borderId="11" xfId="0" applyNumberFormat="1" applyFont="1" applyFill="1" applyBorder="1"/>
    <xf numFmtId="0" fontId="13" fillId="25" borderId="12" xfId="0" applyFont="1" applyFill="1" applyBorder="1" applyAlignment="1">
      <alignment horizontal="right"/>
    </xf>
    <xf numFmtId="4" fontId="13" fillId="25" borderId="12" xfId="0" applyNumberFormat="1" applyFont="1" applyFill="1" applyBorder="1"/>
    <xf numFmtId="0" fontId="13" fillId="25" borderId="11" xfId="0" applyFont="1" applyFill="1" applyBorder="1" applyAlignment="1">
      <alignment horizontal="left"/>
    </xf>
    <xf numFmtId="0" fontId="13" fillId="25" borderId="12" xfId="0" applyFont="1" applyFill="1" applyBorder="1" applyAlignment="1">
      <alignment horizontal="left"/>
    </xf>
    <xf numFmtId="0" fontId="37" fillId="25" borderId="0" xfId="0" applyFont="1" applyFill="1"/>
    <xf numFmtId="0" fontId="33" fillId="24" borderId="14" xfId="0" applyFont="1" applyFill="1" applyBorder="1" applyAlignment="1">
      <alignment horizontal="right" textRotation="90"/>
    </xf>
    <xf numFmtId="0" fontId="34" fillId="24" borderId="13" xfId="0" applyFont="1" applyFill="1" applyBorder="1" applyAlignment="1">
      <alignment horizontal="right"/>
    </xf>
    <xf numFmtId="0" fontId="34" fillId="24" borderId="15" xfId="0" applyFont="1" applyFill="1" applyBorder="1" applyAlignment="1">
      <alignment horizontal="right"/>
    </xf>
    <xf numFmtId="0" fontId="14" fillId="0" borderId="0" xfId="98" applyFont="1"/>
    <xf numFmtId="0" fontId="38" fillId="0" borderId="10" xfId="100" applyFont="1" applyBorder="1" applyAlignment="1">
      <alignment horizontal="right"/>
    </xf>
    <xf numFmtId="0" fontId="40" fillId="0" borderId="10" xfId="100" applyFont="1" applyFill="1" applyBorder="1" applyAlignment="1">
      <alignment horizontal="right"/>
    </xf>
    <xf numFmtId="0" fontId="39" fillId="0" borderId="0" xfId="98" applyFont="1" applyFill="1" applyBorder="1"/>
    <xf numFmtId="0" fontId="14" fillId="0" borderId="0" xfId="98" applyFont="1"/>
    <xf numFmtId="0" fontId="14" fillId="0" borderId="0" xfId="98" applyFont="1"/>
    <xf numFmtId="0" fontId="14" fillId="0" borderId="0" xfId="98" applyFont="1"/>
    <xf numFmtId="0" fontId="39" fillId="0" borderId="0" xfId="98" applyFont="1" applyFill="1" applyBorder="1"/>
    <xf numFmtId="0" fontId="14" fillId="0" borderId="0" xfId="98" applyFont="1"/>
    <xf numFmtId="0" fontId="14" fillId="25" borderId="0" xfId="98" applyFont="1" applyFill="1"/>
    <xf numFmtId="0" fontId="12" fillId="25" borderId="0" xfId="98" applyFont="1" applyFill="1"/>
    <xf numFmtId="0" fontId="13" fillId="25" borderId="0" xfId="98" applyFont="1" applyFill="1"/>
    <xf numFmtId="0" fontId="42" fillId="25" borderId="0" xfId="101" applyFont="1" applyFill="1" applyBorder="1" applyAlignment="1"/>
    <xf numFmtId="0" fontId="41" fillId="25" borderId="0" xfId="101" applyFont="1" applyFill="1" applyBorder="1" applyAlignment="1"/>
    <xf numFmtId="0" fontId="14" fillId="25" borderId="0" xfId="98" applyFont="1" applyFill="1" applyAlignment="1">
      <alignment horizontal="center"/>
    </xf>
    <xf numFmtId="0" fontId="45" fillId="25" borderId="0" xfId="98" applyFont="1" applyFill="1" applyAlignment="1">
      <alignment wrapText="1"/>
    </xf>
    <xf numFmtId="0" fontId="45" fillId="25" borderId="19" xfId="98" applyFont="1" applyFill="1" applyBorder="1" applyAlignment="1">
      <alignment horizontal="right" wrapText="1"/>
    </xf>
    <xf numFmtId="0" fontId="45" fillId="25" borderId="0" xfId="98" applyFont="1" applyFill="1" applyBorder="1" applyAlignment="1">
      <alignment horizontal="right" wrapText="1"/>
    </xf>
    <xf numFmtId="0" fontId="45" fillId="25" borderId="20" xfId="98" applyFont="1" applyFill="1" applyBorder="1" applyAlignment="1">
      <alignment horizontal="right" wrapText="1"/>
    </xf>
    <xf numFmtId="0" fontId="45" fillId="28" borderId="21" xfId="98" applyFont="1" applyFill="1" applyBorder="1" applyAlignment="1">
      <alignment horizontal="right" wrapText="1"/>
    </xf>
    <xf numFmtId="0" fontId="45" fillId="25" borderId="0" xfId="98" applyFont="1" applyFill="1" applyAlignment="1">
      <alignment horizontal="center" wrapText="1"/>
    </xf>
    <xf numFmtId="0" fontId="14" fillId="26" borderId="22" xfId="98" applyFont="1" applyFill="1" applyBorder="1"/>
    <xf numFmtId="0" fontId="14" fillId="30" borderId="20" xfId="98" applyFont="1" applyFill="1" applyBorder="1"/>
    <xf numFmtId="0" fontId="40" fillId="31" borderId="23" xfId="98" applyFont="1" applyFill="1" applyBorder="1"/>
    <xf numFmtId="0" fontId="14" fillId="32" borderId="24" xfId="98" applyFont="1" applyFill="1" applyBorder="1"/>
    <xf numFmtId="0" fontId="14" fillId="32" borderId="0" xfId="98" applyFont="1" applyFill="1" applyBorder="1"/>
    <xf numFmtId="0" fontId="14" fillId="25" borderId="10" xfId="98" applyFont="1" applyFill="1" applyBorder="1"/>
    <xf numFmtId="0" fontId="40" fillId="25" borderId="0" xfId="98" applyFont="1" applyFill="1"/>
    <xf numFmtId="0" fontId="14" fillId="25" borderId="0" xfId="98" applyFont="1" applyFill="1" applyAlignment="1">
      <alignment wrapText="1"/>
    </xf>
    <xf numFmtId="0" fontId="46" fillId="25" borderId="0" xfId="101" applyFont="1" applyFill="1" applyAlignment="1">
      <alignment vertical="center"/>
    </xf>
    <xf numFmtId="0" fontId="44" fillId="25" borderId="0" xfId="98" applyFont="1" applyFill="1"/>
    <xf numFmtId="0" fontId="37" fillId="25" borderId="0" xfId="98" applyFont="1" applyFill="1"/>
    <xf numFmtId="0" fontId="41" fillId="0" borderId="10" xfId="100" applyFont="1" applyBorder="1" applyAlignment="1">
      <alignment horizontal="center"/>
    </xf>
    <xf numFmtId="0" fontId="38" fillId="0" borderId="0" xfId="98" applyFont="1" applyAlignment="1">
      <alignment horizontal="left"/>
    </xf>
    <xf numFmtId="0" fontId="35" fillId="25" borderId="0" xfId="0" applyFont="1" applyFill="1" applyAlignment="1">
      <alignment horizontal="right"/>
    </xf>
    <xf numFmtId="0" fontId="35" fillId="25" borderId="0" xfId="0" applyFont="1" applyFill="1" applyBorder="1" applyAlignment="1">
      <alignment horizontal="right"/>
    </xf>
    <xf numFmtId="0" fontId="35" fillId="0" borderId="0" xfId="0" applyFont="1" applyFill="1" applyAlignment="1">
      <alignment horizontal="left"/>
    </xf>
    <xf numFmtId="0" fontId="14" fillId="29" borderId="0" xfId="98" applyFont="1" applyFill="1" applyBorder="1" applyAlignment="1">
      <alignment horizontal="center" vertical="center"/>
    </xf>
    <xf numFmtId="0" fontId="44" fillId="25" borderId="16" xfId="98" applyFont="1" applyFill="1" applyBorder="1" applyAlignment="1">
      <alignment horizontal="left" vertical="top" wrapText="1"/>
    </xf>
    <xf numFmtId="0" fontId="44" fillId="25" borderId="17" xfId="98" applyFont="1" applyFill="1" applyBorder="1" applyAlignment="1">
      <alignment horizontal="left" vertical="top" wrapText="1"/>
    </xf>
    <xf numFmtId="0" fontId="44" fillId="25" borderId="18" xfId="98" applyFont="1" applyFill="1" applyBorder="1" applyAlignment="1">
      <alignment horizontal="left" vertical="top" wrapText="1"/>
    </xf>
    <xf numFmtId="0" fontId="43" fillId="25" borderId="16" xfId="98" applyFont="1" applyFill="1" applyBorder="1" applyAlignment="1">
      <alignment horizontal="left" vertical="top" wrapText="1"/>
    </xf>
    <xf numFmtId="0" fontId="43" fillId="25" borderId="17" xfId="98" applyFont="1" applyFill="1" applyBorder="1" applyAlignment="1">
      <alignment horizontal="left" vertical="top" wrapText="1"/>
    </xf>
    <xf numFmtId="0" fontId="43" fillId="25" borderId="18" xfId="98" applyFont="1" applyFill="1" applyBorder="1" applyAlignment="1">
      <alignment horizontal="left" vertical="top" wrapText="1"/>
    </xf>
    <xf numFmtId="0" fontId="38" fillId="27" borderId="16" xfId="98" applyFont="1" applyFill="1" applyBorder="1" applyAlignment="1">
      <alignment horizontal="left"/>
    </xf>
    <xf numFmtId="0" fontId="38" fillId="27" borderId="17" xfId="98" applyFont="1" applyFill="1" applyBorder="1" applyAlignment="1">
      <alignment horizontal="left"/>
    </xf>
    <xf numFmtId="0" fontId="38" fillId="27" borderId="18" xfId="98" applyFont="1" applyFill="1" applyBorder="1" applyAlignment="1">
      <alignment horizontal="left"/>
    </xf>
    <xf numFmtId="0" fontId="12" fillId="25" borderId="0" xfId="98" applyFont="1" applyFill="1" applyAlignment="1">
      <alignment horizontal="left" wrapText="1"/>
    </xf>
    <xf numFmtId="0" fontId="14" fillId="26" borderId="0" xfId="101" applyFont="1" applyFill="1" applyBorder="1" applyAlignment="1">
      <alignment horizontal="center"/>
    </xf>
    <xf numFmtId="164" fontId="42" fillId="25" borderId="0" xfId="101" applyNumberFormat="1" applyFont="1" applyFill="1" applyBorder="1" applyAlignment="1">
      <alignment horizontal="center"/>
    </xf>
  </cellXfs>
  <cellStyles count="102">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190500</xdr:colOff>
      <xdr:row>2</xdr:row>
      <xdr:rowOff>19050</xdr:rowOff>
    </xdr:from>
    <xdr:ext cx="3204916" cy="1094723"/>
    <xdr:sp macro="" textlink="">
      <xdr:nvSpPr>
        <xdr:cNvPr id="2" name="TextBox 1"/>
        <xdr:cNvSpPr txBox="1"/>
      </xdr:nvSpPr>
      <xdr:spPr>
        <a:xfrm>
          <a:off x="3305175" y="419100"/>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18</xdr:row>
      <xdr:rowOff>9525</xdr:rowOff>
    </xdr:from>
    <xdr:ext cx="6800850" cy="3533775"/>
    <xdr:sp macro="" textlink="">
      <xdr:nvSpPr>
        <xdr:cNvPr id="3" name="TextBox 2"/>
        <xdr:cNvSpPr txBox="1"/>
      </xdr:nvSpPr>
      <xdr:spPr>
        <a:xfrm>
          <a:off x="9525" y="4248150"/>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workbookViewId="0">
      <selection activeCell="D39" sqref="D39"/>
    </sheetView>
  </sheetViews>
  <sheetFormatPr defaultRowHeight="12.75" x14ac:dyDescent="0.2"/>
  <cols>
    <col min="1" max="3" width="9.42578125" customWidth="1"/>
    <col min="4" max="7" width="8.85546875" customWidth="1"/>
    <col min="8" max="9" width="8.85546875" style="6" customWidth="1"/>
    <col min="10" max="10" width="9.42578125" customWidth="1"/>
  </cols>
  <sheetData>
    <row r="1" spans="1:13" ht="15.75" x14ac:dyDescent="0.25">
      <c r="A1" s="8" t="s">
        <v>0</v>
      </c>
      <c r="B1" s="7"/>
      <c r="C1" s="7"/>
      <c r="D1" s="7"/>
      <c r="E1" s="4"/>
      <c r="F1" s="4"/>
      <c r="G1" s="4"/>
      <c r="H1" s="4"/>
      <c r="I1" s="4"/>
      <c r="J1" s="4"/>
    </row>
    <row r="2" spans="1:13" ht="15.75" x14ac:dyDescent="0.25">
      <c r="A2" s="2"/>
      <c r="B2" s="1"/>
      <c r="C2" s="3"/>
      <c r="D2" s="3"/>
      <c r="E2" s="3"/>
      <c r="F2" s="3"/>
      <c r="G2" s="3"/>
      <c r="H2" s="3"/>
      <c r="I2" s="3"/>
      <c r="J2" s="3"/>
      <c r="K2" s="3"/>
      <c r="L2" s="3"/>
    </row>
    <row r="3" spans="1:13" s="5" customFormat="1" x14ac:dyDescent="0.2">
      <c r="A3" s="66"/>
      <c r="B3" s="66"/>
      <c r="C3" s="66"/>
      <c r="D3" s="35" t="s">
        <v>7</v>
      </c>
      <c r="E3" s="35" t="s">
        <v>8</v>
      </c>
      <c r="F3" s="35" t="s">
        <v>9</v>
      </c>
      <c r="G3" s="35" t="s">
        <v>10</v>
      </c>
      <c r="H3" s="35" t="s">
        <v>11</v>
      </c>
      <c r="I3" s="35" t="s">
        <v>12</v>
      </c>
      <c r="J3" s="35" t="s">
        <v>24</v>
      </c>
      <c r="K3" s="35" t="s">
        <v>25</v>
      </c>
      <c r="L3" s="35" t="s">
        <v>26</v>
      </c>
      <c r="M3" s="36" t="s">
        <v>13</v>
      </c>
    </row>
    <row r="4" spans="1:13" x14ac:dyDescent="0.2">
      <c r="A4" s="67" t="s">
        <v>27</v>
      </c>
      <c r="B4" s="67"/>
      <c r="C4" s="67"/>
      <c r="D4" s="34">
        <v>0</v>
      </c>
      <c r="E4" s="34">
        <v>13.200000000000001</v>
      </c>
      <c r="F4" s="34">
        <v>13.200000000000001</v>
      </c>
      <c r="G4" s="34">
        <v>10.5</v>
      </c>
      <c r="H4" s="34">
        <v>10.5</v>
      </c>
      <c r="I4" s="34">
        <v>12</v>
      </c>
      <c r="J4" s="34">
        <v>3.5</v>
      </c>
      <c r="K4" s="34">
        <v>3.5</v>
      </c>
      <c r="L4" s="34">
        <v>3.5</v>
      </c>
      <c r="M4" s="37">
        <f>SUM(D4:L4)</f>
        <v>69.900000000000006</v>
      </c>
    </row>
    <row r="5" spans="1:13" x14ac:dyDescent="0.2">
      <c r="A5" s="67" t="s">
        <v>28</v>
      </c>
      <c r="B5" s="67"/>
      <c r="C5" s="67"/>
      <c r="D5" s="34">
        <v>0</v>
      </c>
      <c r="E5" s="34">
        <v>13.5</v>
      </c>
      <c r="F5" s="34">
        <v>12</v>
      </c>
      <c r="G5" s="34">
        <v>12.299999999999999</v>
      </c>
      <c r="H5" s="34">
        <v>12</v>
      </c>
      <c r="I5" s="34">
        <v>14.399999999999999</v>
      </c>
      <c r="J5" s="34">
        <v>3.5</v>
      </c>
      <c r="K5" s="34">
        <v>3.6</v>
      </c>
      <c r="L5" s="34">
        <v>3.5</v>
      </c>
      <c r="M5" s="37">
        <f>SUM(D5:L5)</f>
        <v>74.799999999999983</v>
      </c>
    </row>
  </sheetData>
  <mergeCells count="3">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workbookViewId="0">
      <selection activeCell="D4" sqref="D4:L5"/>
    </sheetView>
  </sheetViews>
  <sheetFormatPr defaultRowHeight="12.75" x14ac:dyDescent="0.2"/>
  <sheetData>
    <row r="1" spans="1:17" ht="15.75" x14ac:dyDescent="0.25">
      <c r="A1" s="8" t="s">
        <v>0</v>
      </c>
      <c r="B1" s="7"/>
      <c r="C1" s="7"/>
      <c r="D1" s="7"/>
      <c r="E1" s="4"/>
      <c r="F1" s="4"/>
      <c r="G1" s="4"/>
      <c r="H1" s="4"/>
      <c r="I1" s="4"/>
      <c r="J1" s="4"/>
    </row>
    <row r="2" spans="1:17" ht="15.75" x14ac:dyDescent="0.25">
      <c r="A2" s="4"/>
      <c r="B2" s="3"/>
      <c r="C2" s="3"/>
      <c r="D2" s="3"/>
      <c r="E2" s="3"/>
      <c r="F2" s="3"/>
      <c r="G2" s="3"/>
      <c r="H2" s="3"/>
      <c r="I2" s="3"/>
      <c r="J2" s="3"/>
    </row>
    <row r="3" spans="1:17" x14ac:dyDescent="0.2">
      <c r="A3" s="66"/>
      <c r="B3" s="66"/>
      <c r="C3" s="66"/>
      <c r="D3" s="35" t="s">
        <v>7</v>
      </c>
      <c r="E3" s="35" t="s">
        <v>8</v>
      </c>
      <c r="F3" s="35" t="s">
        <v>9</v>
      </c>
      <c r="G3" s="35" t="s">
        <v>10</v>
      </c>
      <c r="H3" s="35" t="s">
        <v>11</v>
      </c>
      <c r="I3" s="35" t="s">
        <v>12</v>
      </c>
      <c r="J3" s="35" t="s">
        <v>24</v>
      </c>
      <c r="K3" s="35" t="s">
        <v>25</v>
      </c>
      <c r="L3" s="35" t="s">
        <v>26</v>
      </c>
      <c r="M3" s="36" t="s">
        <v>13</v>
      </c>
      <c r="N3" s="5"/>
      <c r="O3" s="5"/>
      <c r="P3" s="5"/>
      <c r="Q3" s="5"/>
    </row>
    <row r="4" spans="1:17" x14ac:dyDescent="0.2">
      <c r="A4" s="67" t="s">
        <v>27</v>
      </c>
      <c r="B4" s="67"/>
      <c r="C4" s="67"/>
      <c r="D4" s="38">
        <v>0</v>
      </c>
      <c r="E4" s="38">
        <v>13.200000000000001</v>
      </c>
      <c r="F4" s="38">
        <v>15</v>
      </c>
      <c r="G4" s="38">
        <v>13.200000000000001</v>
      </c>
      <c r="H4" s="38">
        <v>13.200000000000001</v>
      </c>
      <c r="I4" s="38">
        <v>13.200000000000001</v>
      </c>
      <c r="J4" s="38">
        <v>5</v>
      </c>
      <c r="K4" s="38">
        <v>4.4000000000000004</v>
      </c>
      <c r="L4" s="38">
        <v>4.4000000000000004</v>
      </c>
      <c r="M4" s="37">
        <f>SUM(D4:L4)</f>
        <v>81.600000000000023</v>
      </c>
      <c r="N4" s="6"/>
      <c r="O4" s="6"/>
      <c r="P4" s="6"/>
      <c r="Q4" s="6"/>
    </row>
    <row r="5" spans="1:17" x14ac:dyDescent="0.2">
      <c r="A5" s="67" t="s">
        <v>28</v>
      </c>
      <c r="B5" s="67"/>
      <c r="C5" s="67"/>
      <c r="D5" s="38">
        <v>0</v>
      </c>
      <c r="E5" s="38">
        <v>15</v>
      </c>
      <c r="F5" s="38">
        <v>15</v>
      </c>
      <c r="G5" s="38">
        <v>15</v>
      </c>
      <c r="H5" s="38">
        <v>15</v>
      </c>
      <c r="I5" s="38">
        <v>15</v>
      </c>
      <c r="J5" s="38">
        <v>4.4000000000000004</v>
      </c>
      <c r="K5" s="38">
        <v>4.4000000000000004</v>
      </c>
      <c r="L5" s="38">
        <v>5</v>
      </c>
      <c r="M5" s="37">
        <f>SUM(D5:L5)</f>
        <v>88.800000000000011</v>
      </c>
      <c r="N5" s="6"/>
      <c r="O5" s="6"/>
      <c r="P5" s="6"/>
      <c r="Q5" s="6"/>
    </row>
    <row r="6" spans="1:17" x14ac:dyDescent="0.2">
      <c r="A6" s="6"/>
      <c r="B6" s="6"/>
      <c r="C6" s="6"/>
      <c r="D6" s="6"/>
      <c r="E6" s="6"/>
      <c r="F6" s="6"/>
      <c r="G6" s="6"/>
      <c r="H6" s="6"/>
      <c r="I6" s="6"/>
      <c r="J6" s="6"/>
      <c r="K6" s="6"/>
      <c r="L6" s="6"/>
      <c r="M6" s="6"/>
      <c r="N6" s="6"/>
      <c r="O6" s="6"/>
      <c r="P6" s="6"/>
      <c r="Q6" s="6"/>
    </row>
    <row r="7" spans="1:17" x14ac:dyDescent="0.2">
      <c r="A7" s="6"/>
      <c r="B7" s="6"/>
      <c r="C7" s="6"/>
      <c r="D7" s="6"/>
      <c r="E7" s="6"/>
      <c r="F7" s="6"/>
      <c r="G7" s="6"/>
      <c r="H7" s="6"/>
      <c r="I7" s="6"/>
      <c r="J7" s="6"/>
      <c r="K7" s="6"/>
      <c r="L7" s="6"/>
      <c r="M7" s="6"/>
      <c r="N7" s="6"/>
      <c r="O7" s="6"/>
      <c r="P7" s="6"/>
      <c r="Q7" s="6"/>
    </row>
    <row r="8" spans="1:17" x14ac:dyDescent="0.2">
      <c r="A8" s="6"/>
      <c r="B8" s="6"/>
      <c r="C8" s="6"/>
      <c r="D8" s="6"/>
      <c r="E8" s="6"/>
      <c r="F8" s="6"/>
      <c r="G8" s="6"/>
      <c r="H8" s="6"/>
      <c r="I8" s="6"/>
      <c r="J8" s="6"/>
      <c r="K8" s="6"/>
      <c r="L8" s="6"/>
      <c r="M8" s="6"/>
      <c r="N8" s="6"/>
      <c r="O8" s="6"/>
      <c r="P8" s="6"/>
      <c r="Q8" s="6"/>
    </row>
    <row r="9" spans="1:17" x14ac:dyDescent="0.2">
      <c r="A9" s="6"/>
      <c r="B9" s="6"/>
      <c r="C9" s="6"/>
      <c r="D9" s="6"/>
      <c r="E9" s="6"/>
      <c r="F9" s="6"/>
      <c r="G9" s="6"/>
      <c r="H9" s="6"/>
      <c r="I9" s="6"/>
      <c r="J9" s="6"/>
      <c r="K9" s="6"/>
      <c r="L9" s="6"/>
      <c r="M9" s="6"/>
      <c r="N9" s="6"/>
      <c r="O9" s="6"/>
      <c r="P9" s="6"/>
      <c r="Q9" s="6"/>
    </row>
    <row r="10" spans="1:17" x14ac:dyDescent="0.2">
      <c r="A10" s="6"/>
      <c r="B10" s="6"/>
      <c r="C10" s="6"/>
      <c r="D10" s="6"/>
      <c r="E10" s="6"/>
      <c r="F10" s="6"/>
      <c r="G10" s="6"/>
      <c r="H10" s="6"/>
      <c r="I10" s="6"/>
      <c r="J10" s="6"/>
      <c r="K10" s="6"/>
      <c r="L10" s="6"/>
      <c r="M10" s="6"/>
      <c r="N10" s="6"/>
      <c r="O10" s="6"/>
      <c r="P10" s="6"/>
      <c r="Q10" s="6"/>
    </row>
    <row r="11" spans="1:17" x14ac:dyDescent="0.2">
      <c r="A11" s="6"/>
      <c r="B11" s="6"/>
      <c r="C11" s="6"/>
      <c r="D11" s="6"/>
      <c r="E11" s="6"/>
      <c r="F11" s="6"/>
      <c r="G11" s="6"/>
      <c r="H11" s="6"/>
      <c r="I11" s="6"/>
      <c r="J11" s="6"/>
      <c r="K11" s="6"/>
      <c r="L11" s="6"/>
      <c r="M11" s="6"/>
      <c r="N11" s="6"/>
      <c r="O11" s="6"/>
      <c r="P11" s="6"/>
      <c r="Q11" s="6"/>
    </row>
    <row r="12" spans="1:17" x14ac:dyDescent="0.2">
      <c r="A12" s="6"/>
      <c r="B12" s="6"/>
      <c r="C12" s="6"/>
      <c r="D12" s="6"/>
      <c r="E12" s="6"/>
      <c r="F12" s="6"/>
      <c r="G12" s="6"/>
      <c r="H12" s="6"/>
      <c r="I12" s="6"/>
      <c r="J12" s="6"/>
      <c r="K12" s="6"/>
      <c r="L12" s="6"/>
      <c r="M12" s="6"/>
      <c r="N12" s="6"/>
      <c r="O12" s="6"/>
      <c r="P12" s="6"/>
      <c r="Q12" s="6"/>
    </row>
    <row r="13" spans="1:17" x14ac:dyDescent="0.2">
      <c r="A13" s="6"/>
      <c r="B13" s="6"/>
      <c r="C13" s="6"/>
      <c r="D13" s="6"/>
      <c r="E13" s="6"/>
      <c r="F13" s="6"/>
      <c r="G13" s="6"/>
      <c r="H13" s="6"/>
      <c r="I13" s="6"/>
      <c r="J13" s="6"/>
      <c r="K13" s="6"/>
      <c r="L13" s="6"/>
      <c r="M13" s="6"/>
      <c r="N13" s="6"/>
      <c r="O13" s="6"/>
      <c r="P13" s="6"/>
      <c r="Q13" s="6"/>
    </row>
    <row r="14" spans="1:17" x14ac:dyDescent="0.2">
      <c r="A14" s="6"/>
      <c r="B14" s="6"/>
      <c r="C14" s="6"/>
      <c r="D14" s="6"/>
      <c r="E14" s="6"/>
      <c r="F14" s="6"/>
      <c r="G14" s="6"/>
      <c r="H14" s="6"/>
      <c r="I14" s="6"/>
      <c r="J14" s="6"/>
      <c r="K14" s="6"/>
      <c r="L14" s="6"/>
      <c r="M14" s="6"/>
      <c r="N14" s="6"/>
      <c r="O14" s="6"/>
      <c r="P14" s="6"/>
      <c r="Q14" s="6"/>
    </row>
    <row r="15" spans="1:17" x14ac:dyDescent="0.2">
      <c r="A15" s="6"/>
      <c r="B15" s="6"/>
      <c r="C15" s="6"/>
      <c r="D15" s="6"/>
      <c r="E15" s="6"/>
      <c r="F15" s="6"/>
      <c r="G15" s="6"/>
      <c r="H15" s="6"/>
      <c r="I15" s="6"/>
      <c r="J15" s="6"/>
      <c r="K15" s="6"/>
      <c r="L15" s="6"/>
      <c r="M15" s="6"/>
      <c r="N15" s="6"/>
      <c r="O15" s="6"/>
      <c r="P15" s="6"/>
      <c r="Q15" s="6"/>
    </row>
    <row r="16" spans="1:17" x14ac:dyDescent="0.2">
      <c r="A16" s="6"/>
      <c r="B16" s="6"/>
      <c r="C16" s="6"/>
      <c r="D16" s="6"/>
      <c r="E16" s="6"/>
      <c r="F16" s="6"/>
      <c r="G16" s="6"/>
      <c r="H16" s="6"/>
      <c r="I16" s="6"/>
      <c r="J16" s="6"/>
      <c r="K16" s="6"/>
      <c r="L16" s="6"/>
      <c r="M16" s="6"/>
      <c r="N16" s="6"/>
      <c r="O16" s="6"/>
      <c r="P16" s="6"/>
      <c r="Q16" s="6"/>
    </row>
    <row r="17" spans="1:17" x14ac:dyDescent="0.2">
      <c r="A17" s="6"/>
      <c r="B17" s="6"/>
      <c r="C17" s="6"/>
      <c r="D17" s="6"/>
      <c r="E17" s="6"/>
      <c r="F17" s="6"/>
      <c r="G17" s="6"/>
      <c r="H17" s="6"/>
      <c r="I17" s="6"/>
      <c r="J17" s="6"/>
      <c r="K17" s="6"/>
      <c r="L17" s="6"/>
      <c r="M17" s="6"/>
      <c r="N17" s="6"/>
      <c r="O17" s="6"/>
      <c r="P17" s="6"/>
      <c r="Q17" s="6"/>
    </row>
    <row r="18" spans="1:17" x14ac:dyDescent="0.2">
      <c r="A18" s="6"/>
      <c r="B18" s="6"/>
      <c r="C18" s="6"/>
      <c r="D18" s="6"/>
      <c r="E18" s="6"/>
      <c r="F18" s="6"/>
      <c r="G18" s="6"/>
      <c r="H18" s="6"/>
      <c r="I18" s="6"/>
      <c r="J18" s="6"/>
      <c r="K18" s="6"/>
      <c r="L18" s="6"/>
      <c r="M18" s="6"/>
      <c r="N18" s="6"/>
      <c r="O18" s="6"/>
      <c r="P18" s="6"/>
      <c r="Q18" s="6"/>
    </row>
    <row r="19" spans="1:17" x14ac:dyDescent="0.2">
      <c r="A19" s="6"/>
      <c r="B19" s="6"/>
      <c r="C19" s="6"/>
      <c r="D19" s="6"/>
      <c r="E19" s="6"/>
      <c r="F19" s="6"/>
      <c r="G19" s="6"/>
      <c r="H19" s="6"/>
      <c r="I19" s="6"/>
      <c r="J19" s="6"/>
      <c r="K19" s="6"/>
      <c r="L19" s="6"/>
      <c r="M19" s="6"/>
      <c r="N19" s="6"/>
      <c r="O19" s="6"/>
      <c r="P19" s="6"/>
      <c r="Q19" s="6"/>
    </row>
    <row r="20" spans="1:17" x14ac:dyDescent="0.2">
      <c r="A20" s="6"/>
      <c r="B20" s="6"/>
      <c r="C20" s="6"/>
      <c r="D20" s="6"/>
      <c r="E20" s="6"/>
      <c r="F20" s="6"/>
      <c r="G20" s="6"/>
      <c r="H20" s="6"/>
      <c r="I20" s="6"/>
      <c r="J20" s="6"/>
      <c r="K20" s="6"/>
      <c r="L20" s="6"/>
      <c r="M20" s="6"/>
      <c r="N20" s="6"/>
      <c r="O20" s="6"/>
      <c r="P20" s="6"/>
      <c r="Q20" s="6"/>
    </row>
    <row r="21" spans="1:17" x14ac:dyDescent="0.2">
      <c r="A21" s="6"/>
      <c r="B21" s="6"/>
      <c r="C21" s="6"/>
      <c r="D21" s="6"/>
      <c r="E21" s="6"/>
      <c r="F21" s="6"/>
      <c r="G21" s="6"/>
      <c r="H21" s="6"/>
      <c r="I21" s="6"/>
      <c r="J21" s="6"/>
      <c r="K21" s="6"/>
      <c r="L21" s="6"/>
      <c r="M21" s="6"/>
      <c r="N21" s="6"/>
      <c r="O21" s="6"/>
      <c r="P21" s="6"/>
      <c r="Q21" s="6"/>
    </row>
    <row r="22" spans="1:17" x14ac:dyDescent="0.2">
      <c r="A22" s="6"/>
      <c r="B22" s="6"/>
      <c r="C22" s="6"/>
      <c r="D22" s="6"/>
      <c r="E22" s="6"/>
      <c r="F22" s="6"/>
      <c r="G22" s="6"/>
      <c r="H22" s="6"/>
      <c r="I22" s="6"/>
      <c r="J22" s="6"/>
      <c r="K22" s="6"/>
      <c r="L22" s="6"/>
      <c r="M22" s="6"/>
      <c r="N22" s="6"/>
      <c r="O22" s="6"/>
      <c r="P22" s="6"/>
      <c r="Q22" s="6"/>
    </row>
    <row r="23" spans="1:17" x14ac:dyDescent="0.2">
      <c r="A23" s="6"/>
      <c r="B23" s="6"/>
      <c r="C23" s="6"/>
      <c r="D23" s="6"/>
      <c r="E23" s="6"/>
      <c r="F23" s="6"/>
      <c r="G23" s="6"/>
      <c r="H23" s="6"/>
      <c r="I23" s="6"/>
      <c r="J23" s="6"/>
      <c r="K23" s="6"/>
      <c r="L23" s="6"/>
      <c r="M23" s="6"/>
      <c r="N23" s="6"/>
      <c r="O23" s="6"/>
      <c r="P23" s="6"/>
      <c r="Q23" s="6"/>
    </row>
    <row r="24" spans="1:17" x14ac:dyDescent="0.2">
      <c r="A24" s="6"/>
      <c r="B24" s="6"/>
      <c r="C24" s="6"/>
      <c r="D24" s="6"/>
      <c r="E24" s="6"/>
      <c r="F24" s="6"/>
      <c r="G24" s="6"/>
      <c r="H24" s="6"/>
      <c r="I24" s="6"/>
      <c r="J24" s="6"/>
      <c r="K24" s="6"/>
      <c r="L24" s="6"/>
      <c r="M24" s="6"/>
      <c r="N24" s="6"/>
      <c r="O24" s="6"/>
      <c r="P24" s="6"/>
      <c r="Q24" s="6"/>
    </row>
    <row r="25" spans="1:17" x14ac:dyDescent="0.2">
      <c r="A25" s="6"/>
      <c r="B25" s="6"/>
      <c r="C25" s="6"/>
      <c r="D25" s="6"/>
      <c r="E25" s="6"/>
      <c r="F25" s="6"/>
      <c r="G25" s="6"/>
      <c r="H25" s="6"/>
      <c r="I25" s="6"/>
      <c r="J25" s="6"/>
      <c r="K25" s="6"/>
      <c r="L25" s="6"/>
      <c r="M25" s="6"/>
      <c r="N25" s="6"/>
      <c r="O25" s="6"/>
      <c r="P25" s="6"/>
      <c r="Q25" s="6"/>
    </row>
    <row r="26" spans="1:17" x14ac:dyDescent="0.2">
      <c r="A26" s="6"/>
      <c r="B26" s="6"/>
      <c r="C26" s="6"/>
      <c r="D26" s="6"/>
      <c r="E26" s="6"/>
      <c r="F26" s="6"/>
      <c r="G26" s="6"/>
      <c r="H26" s="6"/>
      <c r="I26" s="6"/>
      <c r="J26" s="6"/>
      <c r="K26" s="6"/>
      <c r="L26" s="6"/>
      <c r="M26" s="6"/>
      <c r="N26" s="6"/>
      <c r="O26" s="6"/>
      <c r="P26" s="6"/>
      <c r="Q26" s="6"/>
    </row>
    <row r="27" spans="1:17" x14ac:dyDescent="0.2">
      <c r="A27" s="6"/>
      <c r="B27" s="6"/>
      <c r="C27" s="6"/>
      <c r="D27" s="6"/>
      <c r="E27" s="6"/>
      <c r="F27" s="6"/>
      <c r="G27" s="6"/>
      <c r="H27" s="6"/>
      <c r="I27" s="6"/>
      <c r="J27" s="6"/>
      <c r="K27" s="6"/>
      <c r="L27" s="6"/>
      <c r="M27" s="6"/>
      <c r="N27" s="6"/>
      <c r="O27" s="6"/>
      <c r="P27" s="6"/>
      <c r="Q27" s="6"/>
    </row>
    <row r="28" spans="1:17" x14ac:dyDescent="0.2">
      <c r="A28" s="6"/>
      <c r="B28" s="6"/>
      <c r="C28" s="6"/>
      <c r="D28" s="6"/>
      <c r="E28" s="6"/>
      <c r="F28" s="6"/>
      <c r="G28" s="6"/>
      <c r="H28" s="6"/>
      <c r="I28" s="6"/>
      <c r="J28" s="6"/>
      <c r="K28" s="6"/>
      <c r="L28" s="6"/>
      <c r="M28" s="6"/>
      <c r="N28" s="6"/>
      <c r="O28" s="6"/>
      <c r="P28" s="6"/>
      <c r="Q28" s="6"/>
    </row>
    <row r="29" spans="1:17" x14ac:dyDescent="0.2">
      <c r="A29" s="6"/>
      <c r="B29" s="6"/>
      <c r="C29" s="6"/>
      <c r="D29" s="6"/>
      <c r="E29" s="6"/>
      <c r="F29" s="6"/>
      <c r="G29" s="6"/>
      <c r="H29" s="6"/>
      <c r="I29" s="6"/>
      <c r="J29" s="6"/>
      <c r="K29" s="6"/>
      <c r="L29" s="6"/>
      <c r="M29" s="6"/>
      <c r="N29" s="6"/>
      <c r="O29" s="6"/>
      <c r="P29" s="6"/>
      <c r="Q29" s="6"/>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workbookViewId="0">
      <selection activeCell="D4" sqref="D4:L5"/>
    </sheetView>
  </sheetViews>
  <sheetFormatPr defaultRowHeight="12.75" x14ac:dyDescent="0.2"/>
  <sheetData>
    <row r="1" spans="1:17" ht="15.75" x14ac:dyDescent="0.25">
      <c r="A1" s="8" t="s">
        <v>0</v>
      </c>
      <c r="B1" s="7"/>
      <c r="C1" s="7"/>
      <c r="D1" s="7"/>
      <c r="E1" s="4"/>
      <c r="F1" s="4"/>
      <c r="G1" s="4"/>
      <c r="H1" s="4"/>
      <c r="I1" s="4"/>
      <c r="J1" s="4"/>
      <c r="K1" s="6"/>
    </row>
    <row r="2" spans="1:17" ht="15.75" x14ac:dyDescent="0.25">
      <c r="A2" s="4"/>
      <c r="B2" s="3"/>
      <c r="C2" s="3"/>
      <c r="D2" s="3"/>
      <c r="E2" s="3"/>
      <c r="F2" s="3"/>
      <c r="G2" s="3"/>
      <c r="H2" s="3"/>
      <c r="I2" s="3"/>
      <c r="J2" s="3"/>
      <c r="K2" s="3"/>
    </row>
    <row r="3" spans="1:17" x14ac:dyDescent="0.2">
      <c r="A3" s="66"/>
      <c r="B3" s="66"/>
      <c r="C3" s="66"/>
      <c r="D3" s="35" t="s">
        <v>7</v>
      </c>
      <c r="E3" s="35" t="s">
        <v>8</v>
      </c>
      <c r="F3" s="35" t="s">
        <v>9</v>
      </c>
      <c r="G3" s="35" t="s">
        <v>10</v>
      </c>
      <c r="H3" s="35" t="s">
        <v>11</v>
      </c>
      <c r="I3" s="35" t="s">
        <v>12</v>
      </c>
      <c r="J3" s="35" t="s">
        <v>24</v>
      </c>
      <c r="K3" s="35" t="s">
        <v>25</v>
      </c>
      <c r="L3" s="35" t="s">
        <v>26</v>
      </c>
      <c r="M3" s="36" t="s">
        <v>13</v>
      </c>
      <c r="N3" s="5"/>
      <c r="O3" s="5"/>
      <c r="P3" s="5"/>
      <c r="Q3" s="5"/>
    </row>
    <row r="4" spans="1:17" x14ac:dyDescent="0.2">
      <c r="A4" s="67" t="s">
        <v>27</v>
      </c>
      <c r="B4" s="67"/>
      <c r="C4" s="67"/>
      <c r="D4" s="39">
        <v>0</v>
      </c>
      <c r="E4" s="39">
        <v>12</v>
      </c>
      <c r="F4" s="39">
        <v>15</v>
      </c>
      <c r="G4" s="39">
        <v>12</v>
      </c>
      <c r="H4" s="39">
        <v>12</v>
      </c>
      <c r="I4" s="39">
        <v>12</v>
      </c>
      <c r="J4" s="39">
        <v>5</v>
      </c>
      <c r="K4" s="39">
        <v>5</v>
      </c>
      <c r="L4" s="39">
        <v>4</v>
      </c>
      <c r="M4" s="37">
        <f>SUM(D4:L4)</f>
        <v>77</v>
      </c>
      <c r="N4" s="6"/>
      <c r="O4" s="6"/>
      <c r="P4" s="6"/>
      <c r="Q4" s="6"/>
    </row>
    <row r="5" spans="1:17" x14ac:dyDescent="0.2">
      <c r="A5" s="67" t="s">
        <v>28</v>
      </c>
      <c r="B5" s="67"/>
      <c r="C5" s="67"/>
      <c r="D5" s="39">
        <v>0</v>
      </c>
      <c r="E5" s="39">
        <v>12</v>
      </c>
      <c r="F5" s="39">
        <v>9</v>
      </c>
      <c r="G5" s="39">
        <v>12</v>
      </c>
      <c r="H5" s="39">
        <v>12</v>
      </c>
      <c r="I5" s="39">
        <v>12</v>
      </c>
      <c r="J5" s="39">
        <v>5</v>
      </c>
      <c r="K5" s="39">
        <v>5</v>
      </c>
      <c r="L5" s="39">
        <v>4</v>
      </c>
      <c r="M5" s="37">
        <f>SUM(D5:L5)</f>
        <v>71</v>
      </c>
      <c r="N5" s="6"/>
      <c r="O5" s="6"/>
      <c r="P5" s="6"/>
      <c r="Q5" s="6"/>
    </row>
    <row r="6" spans="1:17" x14ac:dyDescent="0.2">
      <c r="A6" s="6"/>
      <c r="B6" s="6"/>
      <c r="C6" s="6"/>
      <c r="D6" s="6"/>
      <c r="E6" s="6"/>
      <c r="F6" s="6"/>
      <c r="G6" s="6"/>
      <c r="H6" s="6"/>
      <c r="I6" s="6"/>
      <c r="J6" s="6"/>
      <c r="K6" s="6"/>
      <c r="L6" s="6"/>
      <c r="M6" s="6"/>
      <c r="N6" s="6"/>
      <c r="O6" s="6"/>
      <c r="P6" s="6"/>
      <c r="Q6" s="6"/>
    </row>
    <row r="7" spans="1:17" x14ac:dyDescent="0.2">
      <c r="A7" s="6"/>
      <c r="B7" s="6"/>
      <c r="C7" s="6"/>
      <c r="D7" s="6"/>
      <c r="E7" s="6"/>
      <c r="F7" s="6"/>
      <c r="G7" s="6"/>
      <c r="H7" s="6"/>
      <c r="I7" s="6"/>
      <c r="J7" s="6"/>
      <c r="K7" s="6"/>
      <c r="L7" s="6"/>
      <c r="M7" s="6"/>
      <c r="N7" s="6"/>
      <c r="O7" s="6"/>
      <c r="P7" s="6"/>
      <c r="Q7" s="6"/>
    </row>
    <row r="8" spans="1:17" x14ac:dyDescent="0.2">
      <c r="A8" s="6"/>
      <c r="B8" s="6"/>
      <c r="C8" s="6"/>
      <c r="D8" s="6"/>
      <c r="E8" s="6"/>
      <c r="F8" s="6"/>
      <c r="G8" s="6"/>
      <c r="H8" s="6"/>
      <c r="I8" s="6"/>
      <c r="J8" s="6"/>
      <c r="K8" s="6"/>
      <c r="L8" s="6"/>
      <c r="M8" s="6"/>
      <c r="N8" s="6"/>
      <c r="O8" s="6"/>
      <c r="P8" s="6"/>
      <c r="Q8" s="6"/>
    </row>
    <row r="9" spans="1:17" x14ac:dyDescent="0.2">
      <c r="A9" s="6"/>
      <c r="B9" s="6"/>
      <c r="C9" s="6"/>
      <c r="D9" s="6"/>
      <c r="E9" s="6"/>
      <c r="F9" s="6"/>
      <c r="G9" s="6"/>
      <c r="H9" s="6"/>
      <c r="I9" s="6"/>
      <c r="J9" s="6"/>
      <c r="K9" s="6"/>
      <c r="L9" s="6"/>
      <c r="M9" s="6"/>
      <c r="N9" s="6"/>
      <c r="O9" s="6"/>
      <c r="P9" s="6"/>
      <c r="Q9" s="6"/>
    </row>
    <row r="10" spans="1:17" x14ac:dyDescent="0.2">
      <c r="A10" s="6"/>
      <c r="B10" s="6"/>
      <c r="C10" s="6"/>
      <c r="D10" s="6"/>
      <c r="E10" s="6"/>
      <c r="F10" s="6"/>
      <c r="G10" s="6"/>
      <c r="H10" s="6"/>
      <c r="I10" s="6"/>
      <c r="J10" s="6"/>
      <c r="K10" s="6"/>
      <c r="L10" s="6"/>
      <c r="M10" s="6"/>
      <c r="N10" s="6"/>
      <c r="O10" s="6"/>
      <c r="P10" s="6"/>
      <c r="Q10" s="6"/>
    </row>
    <row r="11" spans="1:17" x14ac:dyDescent="0.2">
      <c r="A11" s="6"/>
      <c r="B11" s="6"/>
      <c r="C11" s="6"/>
      <c r="D11" s="6"/>
      <c r="E11" s="6"/>
      <c r="F11" s="6"/>
      <c r="G11" s="6"/>
      <c r="H11" s="6"/>
      <c r="I11" s="6"/>
      <c r="J11" s="6"/>
      <c r="K11" s="6"/>
      <c r="L11" s="6"/>
      <c r="M11" s="6"/>
      <c r="N11" s="6"/>
      <c r="O11" s="6"/>
      <c r="P11" s="6"/>
      <c r="Q11" s="6"/>
    </row>
    <row r="12" spans="1:17" x14ac:dyDescent="0.2">
      <c r="A12" s="6"/>
      <c r="B12" s="6"/>
      <c r="C12" s="6"/>
      <c r="D12" s="6"/>
      <c r="E12" s="6"/>
      <c r="F12" s="6"/>
      <c r="G12" s="6"/>
      <c r="H12" s="6"/>
      <c r="I12" s="6"/>
      <c r="J12" s="6"/>
      <c r="K12" s="6"/>
      <c r="L12" s="6"/>
      <c r="M12" s="6"/>
      <c r="N12" s="6"/>
      <c r="O12" s="6"/>
      <c r="P12" s="6"/>
      <c r="Q12" s="6"/>
    </row>
    <row r="13" spans="1:17" x14ac:dyDescent="0.2">
      <c r="A13" s="6"/>
      <c r="B13" s="6"/>
      <c r="C13" s="6"/>
      <c r="D13" s="6"/>
      <c r="E13" s="6"/>
      <c r="F13" s="6"/>
      <c r="G13" s="6"/>
      <c r="H13" s="6"/>
      <c r="I13" s="6"/>
      <c r="J13" s="6"/>
      <c r="K13" s="6"/>
      <c r="L13" s="6"/>
      <c r="M13" s="6"/>
      <c r="N13" s="6"/>
      <c r="O13" s="6"/>
      <c r="P13" s="6"/>
      <c r="Q13" s="6"/>
    </row>
    <row r="14" spans="1:17" x14ac:dyDescent="0.2">
      <c r="A14" s="6"/>
      <c r="B14" s="6"/>
      <c r="C14" s="6"/>
      <c r="D14" s="6"/>
      <c r="E14" s="6"/>
      <c r="F14" s="6"/>
      <c r="G14" s="6"/>
      <c r="H14" s="6"/>
      <c r="I14" s="6"/>
      <c r="J14" s="6"/>
      <c r="K14" s="6"/>
      <c r="L14" s="6"/>
      <c r="M14" s="6"/>
      <c r="N14" s="6"/>
      <c r="O14" s="6"/>
      <c r="P14" s="6"/>
      <c r="Q14" s="6"/>
    </row>
    <row r="15" spans="1:17" x14ac:dyDescent="0.2">
      <c r="A15" s="6"/>
      <c r="B15" s="6"/>
      <c r="C15" s="6"/>
      <c r="D15" s="6"/>
      <c r="E15" s="6"/>
      <c r="F15" s="6"/>
      <c r="G15" s="6"/>
      <c r="H15" s="6"/>
      <c r="I15" s="6"/>
      <c r="J15" s="6"/>
      <c r="K15" s="6"/>
      <c r="L15" s="6"/>
      <c r="M15" s="6"/>
      <c r="N15" s="6"/>
      <c r="O15" s="6"/>
      <c r="P15" s="6"/>
      <c r="Q15" s="6"/>
    </row>
    <row r="16" spans="1:17" x14ac:dyDescent="0.2">
      <c r="A16" s="6"/>
      <c r="B16" s="6"/>
      <c r="C16" s="6"/>
      <c r="D16" s="6"/>
      <c r="E16" s="6"/>
      <c r="F16" s="6"/>
      <c r="G16" s="6"/>
      <c r="H16" s="6"/>
      <c r="I16" s="6"/>
      <c r="J16" s="6"/>
      <c r="K16" s="6"/>
      <c r="L16" s="6"/>
      <c r="M16" s="6"/>
      <c r="N16" s="6"/>
      <c r="O16" s="6"/>
      <c r="P16" s="6"/>
      <c r="Q16" s="6"/>
    </row>
    <row r="17" spans="1:17" x14ac:dyDescent="0.2">
      <c r="A17" s="6"/>
      <c r="B17" s="6"/>
      <c r="C17" s="6"/>
      <c r="D17" s="6"/>
      <c r="E17" s="6"/>
      <c r="F17" s="6"/>
      <c r="G17" s="6"/>
      <c r="H17" s="6"/>
      <c r="I17" s="6"/>
      <c r="J17" s="6"/>
      <c r="K17" s="6"/>
      <c r="L17" s="6"/>
      <c r="M17" s="6"/>
      <c r="N17" s="6"/>
      <c r="O17" s="6"/>
      <c r="P17" s="6"/>
      <c r="Q17" s="6"/>
    </row>
    <row r="18" spans="1:17" x14ac:dyDescent="0.2">
      <c r="A18" s="6"/>
      <c r="B18" s="6"/>
      <c r="C18" s="6"/>
      <c r="D18" s="6"/>
      <c r="E18" s="6"/>
      <c r="F18" s="6"/>
      <c r="G18" s="6"/>
      <c r="H18" s="6"/>
      <c r="I18" s="6"/>
      <c r="J18" s="6"/>
      <c r="K18" s="6"/>
      <c r="L18" s="6"/>
      <c r="M18" s="6"/>
      <c r="N18" s="6"/>
      <c r="O18" s="6"/>
      <c r="P18" s="6"/>
      <c r="Q18" s="6"/>
    </row>
    <row r="19" spans="1:17" x14ac:dyDescent="0.2">
      <c r="A19" s="6"/>
      <c r="B19" s="6"/>
      <c r="C19" s="6"/>
      <c r="D19" s="6"/>
      <c r="E19" s="6"/>
      <c r="F19" s="6"/>
      <c r="G19" s="6"/>
      <c r="H19" s="6"/>
      <c r="I19" s="6"/>
      <c r="J19" s="6"/>
      <c r="K19" s="6"/>
      <c r="L19" s="6"/>
      <c r="M19" s="6"/>
      <c r="N19" s="6"/>
      <c r="O19" s="6"/>
      <c r="P19" s="6"/>
      <c r="Q19" s="6"/>
    </row>
    <row r="20" spans="1:17" x14ac:dyDescent="0.2">
      <c r="A20" s="6"/>
      <c r="B20" s="6"/>
      <c r="C20" s="6"/>
      <c r="D20" s="6"/>
      <c r="E20" s="6"/>
      <c r="F20" s="6"/>
      <c r="G20" s="6"/>
      <c r="H20" s="6"/>
      <c r="I20" s="6"/>
      <c r="J20" s="6"/>
      <c r="K20" s="6"/>
      <c r="L20" s="6"/>
      <c r="M20" s="6"/>
      <c r="N20" s="6"/>
      <c r="O20" s="6"/>
      <c r="P20" s="6"/>
      <c r="Q20" s="6"/>
    </row>
    <row r="21" spans="1:17" x14ac:dyDescent="0.2">
      <c r="A21" s="6"/>
      <c r="B21" s="6"/>
      <c r="C21" s="6"/>
      <c r="D21" s="6"/>
      <c r="E21" s="6"/>
      <c r="F21" s="6"/>
      <c r="G21" s="6"/>
      <c r="H21" s="6"/>
      <c r="I21" s="6"/>
      <c r="J21" s="6"/>
      <c r="K21" s="6"/>
      <c r="L21" s="6"/>
      <c r="M21" s="6"/>
      <c r="N21" s="6"/>
      <c r="O21" s="6"/>
      <c r="P21" s="6"/>
      <c r="Q21" s="6"/>
    </row>
    <row r="22" spans="1:17" x14ac:dyDescent="0.2">
      <c r="A22" s="6"/>
      <c r="B22" s="6"/>
      <c r="C22" s="6"/>
      <c r="D22" s="6"/>
      <c r="E22" s="6"/>
      <c r="F22" s="6"/>
      <c r="G22" s="6"/>
      <c r="H22" s="6"/>
      <c r="I22" s="6"/>
      <c r="J22" s="6"/>
      <c r="K22" s="6"/>
      <c r="L22" s="6"/>
      <c r="M22" s="6"/>
      <c r="N22" s="6"/>
      <c r="O22" s="6"/>
      <c r="P22" s="6"/>
      <c r="Q22" s="6"/>
    </row>
    <row r="23" spans="1:17" x14ac:dyDescent="0.2">
      <c r="A23" s="6"/>
      <c r="B23" s="6"/>
      <c r="C23" s="6"/>
      <c r="D23" s="6"/>
      <c r="E23" s="6"/>
      <c r="F23" s="6"/>
      <c r="G23" s="6"/>
      <c r="H23" s="6"/>
      <c r="I23" s="6"/>
      <c r="J23" s="6"/>
      <c r="K23" s="6"/>
      <c r="L23" s="6"/>
      <c r="M23" s="6"/>
      <c r="N23" s="6"/>
      <c r="O23" s="6"/>
      <c r="P23" s="6"/>
      <c r="Q23" s="6"/>
    </row>
    <row r="24" spans="1:17" x14ac:dyDescent="0.2">
      <c r="A24" s="6"/>
      <c r="B24" s="6"/>
      <c r="C24" s="6"/>
      <c r="D24" s="6"/>
      <c r="E24" s="6"/>
      <c r="F24" s="6"/>
      <c r="G24" s="6"/>
      <c r="H24" s="6"/>
      <c r="I24" s="6"/>
      <c r="J24" s="6"/>
      <c r="K24" s="6"/>
      <c r="L24" s="6"/>
      <c r="M24" s="6"/>
      <c r="N24" s="6"/>
      <c r="O24" s="6"/>
      <c r="P24" s="6"/>
      <c r="Q24" s="6"/>
    </row>
    <row r="25" spans="1:17" x14ac:dyDescent="0.2">
      <c r="A25" s="6"/>
      <c r="B25" s="6"/>
      <c r="C25" s="6"/>
      <c r="D25" s="6"/>
      <c r="E25" s="6"/>
      <c r="F25" s="6"/>
      <c r="G25" s="6"/>
      <c r="H25" s="6"/>
      <c r="I25" s="6"/>
      <c r="J25" s="6"/>
      <c r="K25" s="6"/>
      <c r="L25" s="6"/>
      <c r="M25" s="6"/>
      <c r="N25" s="6"/>
      <c r="O25" s="6"/>
      <c r="P25" s="6"/>
      <c r="Q25" s="6"/>
    </row>
    <row r="26" spans="1:17" x14ac:dyDescent="0.2">
      <c r="A26" s="6"/>
      <c r="B26" s="6"/>
      <c r="C26" s="6"/>
      <c r="D26" s="6"/>
      <c r="E26" s="6"/>
      <c r="F26" s="6"/>
      <c r="G26" s="6"/>
      <c r="H26" s="6"/>
      <c r="I26" s="6"/>
      <c r="J26" s="6"/>
      <c r="K26" s="6"/>
      <c r="L26" s="6"/>
      <c r="M26" s="6"/>
      <c r="N26" s="6"/>
      <c r="O26" s="6"/>
      <c r="P26" s="6"/>
      <c r="Q26" s="6"/>
    </row>
    <row r="27" spans="1:17" x14ac:dyDescent="0.2">
      <c r="A27" s="6"/>
      <c r="B27" s="6"/>
      <c r="C27" s="6"/>
      <c r="D27" s="6"/>
      <c r="E27" s="6"/>
      <c r="F27" s="6"/>
      <c r="G27" s="6"/>
      <c r="H27" s="6"/>
      <c r="I27" s="6"/>
      <c r="J27" s="6"/>
      <c r="K27" s="6"/>
      <c r="L27" s="6"/>
      <c r="M27" s="6"/>
      <c r="N27" s="6"/>
      <c r="O27" s="6"/>
      <c r="P27" s="6"/>
      <c r="Q27" s="6"/>
    </row>
    <row r="28" spans="1:17" x14ac:dyDescent="0.2">
      <c r="A28" s="6"/>
      <c r="B28" s="6"/>
      <c r="C28" s="6"/>
      <c r="D28" s="6"/>
      <c r="E28" s="6"/>
      <c r="F28" s="6"/>
      <c r="G28" s="6"/>
      <c r="H28" s="6"/>
      <c r="I28" s="6"/>
      <c r="J28" s="6"/>
      <c r="K28" s="6"/>
      <c r="L28" s="6"/>
      <c r="M28" s="6"/>
      <c r="N28" s="6"/>
      <c r="O28" s="6"/>
      <c r="P28" s="6"/>
      <c r="Q28" s="6"/>
    </row>
    <row r="29" spans="1:17" x14ac:dyDescent="0.2">
      <c r="A29" s="6"/>
      <c r="B29" s="6"/>
      <c r="C29" s="6"/>
      <c r="D29" s="6"/>
      <c r="E29" s="6"/>
      <c r="F29" s="6"/>
      <c r="G29" s="6"/>
      <c r="H29" s="6"/>
      <c r="I29" s="6"/>
      <c r="J29" s="6"/>
      <c r="K29" s="6"/>
      <c r="L29" s="6"/>
      <c r="M29" s="6"/>
      <c r="N29" s="6"/>
      <c r="O29" s="6"/>
      <c r="P29" s="6"/>
      <c r="Q29" s="6"/>
    </row>
  </sheetData>
  <mergeCells count="3">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workbookViewId="0">
      <selection activeCell="D4" sqref="D4:L5"/>
    </sheetView>
  </sheetViews>
  <sheetFormatPr defaultRowHeight="12.75" x14ac:dyDescent="0.2"/>
  <sheetData>
    <row r="1" spans="1:17" ht="15.75" x14ac:dyDescent="0.25">
      <c r="A1" s="8" t="s">
        <v>0</v>
      </c>
      <c r="B1" s="7"/>
      <c r="C1" s="7"/>
      <c r="D1" s="7"/>
      <c r="E1" s="4"/>
      <c r="F1" s="4"/>
      <c r="G1" s="4"/>
      <c r="H1" s="4"/>
      <c r="I1" s="4"/>
      <c r="J1" s="4"/>
      <c r="K1" s="6"/>
    </row>
    <row r="2" spans="1:17" ht="15.75" x14ac:dyDescent="0.25">
      <c r="A2" s="4"/>
      <c r="B2" s="3"/>
      <c r="C2" s="3"/>
      <c r="D2" s="3"/>
      <c r="E2" s="3"/>
      <c r="F2" s="3"/>
      <c r="G2" s="3"/>
      <c r="H2" s="3"/>
      <c r="I2" s="3"/>
      <c r="J2" s="3"/>
      <c r="K2" s="3"/>
    </row>
    <row r="3" spans="1:17" x14ac:dyDescent="0.2">
      <c r="A3" s="66"/>
      <c r="B3" s="66"/>
      <c r="C3" s="66"/>
      <c r="D3" s="35" t="s">
        <v>7</v>
      </c>
      <c r="E3" s="35" t="s">
        <v>8</v>
      </c>
      <c r="F3" s="35" t="s">
        <v>9</v>
      </c>
      <c r="G3" s="35" t="s">
        <v>10</v>
      </c>
      <c r="H3" s="35" t="s">
        <v>11</v>
      </c>
      <c r="I3" s="35" t="s">
        <v>12</v>
      </c>
      <c r="J3" s="35" t="s">
        <v>24</v>
      </c>
      <c r="K3" s="35" t="s">
        <v>25</v>
      </c>
      <c r="L3" s="35" t="s">
        <v>26</v>
      </c>
      <c r="M3" s="36" t="s">
        <v>13</v>
      </c>
      <c r="N3" s="5"/>
      <c r="O3" s="5"/>
      <c r="P3" s="5"/>
      <c r="Q3" s="5"/>
    </row>
    <row r="4" spans="1:17" x14ac:dyDescent="0.2">
      <c r="A4" s="67" t="s">
        <v>27</v>
      </c>
      <c r="B4" s="67"/>
      <c r="C4" s="67"/>
      <c r="D4" s="42">
        <v>0</v>
      </c>
      <c r="E4" s="42">
        <v>10.5</v>
      </c>
      <c r="F4" s="42">
        <v>15</v>
      </c>
      <c r="G4" s="42">
        <v>14.399999999999999</v>
      </c>
      <c r="H4" s="42">
        <v>9</v>
      </c>
      <c r="I4" s="42">
        <v>13.200000000000001</v>
      </c>
      <c r="J4" s="42">
        <v>4</v>
      </c>
      <c r="K4" s="42">
        <v>4</v>
      </c>
      <c r="L4" s="42">
        <v>4</v>
      </c>
      <c r="M4" s="37">
        <f>SUM(D4:L4)</f>
        <v>74.099999999999994</v>
      </c>
      <c r="N4" s="6"/>
      <c r="O4" s="6"/>
      <c r="P4" s="6"/>
      <c r="Q4" s="6"/>
    </row>
    <row r="5" spans="1:17" x14ac:dyDescent="0.2">
      <c r="A5" s="67" t="s">
        <v>28</v>
      </c>
      <c r="B5" s="67"/>
      <c r="C5" s="67"/>
      <c r="D5" s="42">
        <v>0</v>
      </c>
      <c r="E5" s="42">
        <v>13.5</v>
      </c>
      <c r="F5" s="42">
        <v>12</v>
      </c>
      <c r="G5" s="42">
        <v>10.199999999999999</v>
      </c>
      <c r="H5" s="42">
        <v>14.700000000000001</v>
      </c>
      <c r="I5" s="42">
        <v>15</v>
      </c>
      <c r="J5" s="42">
        <v>4</v>
      </c>
      <c r="K5" s="42">
        <v>4</v>
      </c>
      <c r="L5" s="42">
        <v>4</v>
      </c>
      <c r="M5" s="37">
        <f>SUM(D5:L5)</f>
        <v>77.400000000000006</v>
      </c>
      <c r="N5" s="6"/>
      <c r="O5" s="6"/>
      <c r="P5" s="6"/>
      <c r="Q5" s="6"/>
    </row>
    <row r="6" spans="1:17" x14ac:dyDescent="0.2">
      <c r="A6" s="6"/>
      <c r="B6" s="6"/>
      <c r="C6" s="6"/>
      <c r="D6" s="6"/>
      <c r="E6" s="6"/>
      <c r="F6" s="6"/>
      <c r="G6" s="6"/>
      <c r="H6" s="6"/>
      <c r="I6" s="6"/>
      <c r="J6" s="6"/>
      <c r="K6" s="6"/>
      <c r="L6" s="6"/>
      <c r="M6" s="6"/>
      <c r="N6" s="6"/>
      <c r="O6" s="6"/>
      <c r="P6" s="6"/>
      <c r="Q6" s="6"/>
    </row>
    <row r="7" spans="1:17" x14ac:dyDescent="0.2">
      <c r="A7" s="6"/>
      <c r="B7" s="6"/>
      <c r="C7" s="6"/>
      <c r="D7" s="6"/>
      <c r="E7" s="6"/>
      <c r="F7" s="6"/>
      <c r="G7" s="6"/>
      <c r="H7" s="6"/>
      <c r="I7" s="6"/>
      <c r="J7" s="6"/>
      <c r="K7" s="6"/>
      <c r="L7" s="6"/>
      <c r="M7" s="6"/>
      <c r="N7" s="6"/>
      <c r="O7" s="6"/>
      <c r="P7" s="6"/>
      <c r="Q7" s="6"/>
    </row>
    <row r="8" spans="1:17" x14ac:dyDescent="0.2">
      <c r="A8" s="6"/>
      <c r="B8" s="6"/>
      <c r="C8" s="6"/>
      <c r="D8" s="6"/>
      <c r="E8" s="6"/>
      <c r="F8" s="6"/>
      <c r="G8" s="6"/>
      <c r="H8" s="6"/>
      <c r="I8" s="6"/>
      <c r="J8" s="6"/>
      <c r="K8" s="6"/>
      <c r="L8" s="6"/>
      <c r="M8" s="6"/>
      <c r="N8" s="6"/>
      <c r="O8" s="6"/>
      <c r="P8" s="6"/>
      <c r="Q8" s="6"/>
    </row>
    <row r="9" spans="1:17" x14ac:dyDescent="0.2">
      <c r="A9" s="6"/>
      <c r="B9" s="6"/>
      <c r="C9" s="6"/>
      <c r="D9" s="6"/>
      <c r="E9" s="6"/>
      <c r="F9" s="6"/>
      <c r="G9" s="6"/>
      <c r="H9" s="6"/>
      <c r="I9" s="6"/>
      <c r="J9" s="6"/>
      <c r="K9" s="6"/>
      <c r="L9" s="6"/>
      <c r="M9" s="6"/>
      <c r="N9" s="6"/>
      <c r="O9" s="6"/>
      <c r="P9" s="6"/>
      <c r="Q9" s="6"/>
    </row>
    <row r="10" spans="1:17" x14ac:dyDescent="0.2">
      <c r="A10" s="6"/>
      <c r="B10" s="6"/>
      <c r="C10" s="6"/>
      <c r="D10" s="6"/>
      <c r="E10" s="6"/>
      <c r="F10" s="6"/>
      <c r="G10" s="6"/>
      <c r="H10" s="6"/>
      <c r="I10" s="6"/>
      <c r="J10" s="6"/>
      <c r="K10" s="6"/>
      <c r="L10" s="6"/>
      <c r="M10" s="6"/>
      <c r="N10" s="6"/>
      <c r="O10" s="6"/>
      <c r="P10" s="6"/>
      <c r="Q10" s="6"/>
    </row>
    <row r="11" spans="1:17" x14ac:dyDescent="0.2">
      <c r="A11" s="6"/>
      <c r="B11" s="6"/>
      <c r="C11" s="6"/>
      <c r="D11" s="6"/>
      <c r="E11" s="6"/>
      <c r="F11" s="6"/>
      <c r="G11" s="6"/>
      <c r="H11" s="6"/>
      <c r="I11" s="6"/>
      <c r="J11" s="6"/>
      <c r="K11" s="6"/>
      <c r="L11" s="6"/>
      <c r="M11" s="6"/>
      <c r="N11" s="6"/>
      <c r="O11" s="6"/>
      <c r="P11" s="6"/>
      <c r="Q11" s="6"/>
    </row>
    <row r="12" spans="1:17" x14ac:dyDescent="0.2">
      <c r="A12" s="6"/>
      <c r="B12" s="6"/>
      <c r="C12" s="6"/>
      <c r="D12" s="6"/>
      <c r="E12" s="6"/>
      <c r="F12" s="6"/>
      <c r="G12" s="6"/>
      <c r="H12" s="6"/>
      <c r="I12" s="6"/>
      <c r="J12" s="6"/>
      <c r="K12" s="6"/>
      <c r="L12" s="6"/>
      <c r="M12" s="6"/>
      <c r="N12" s="6"/>
      <c r="O12" s="6"/>
      <c r="P12" s="6"/>
      <c r="Q12" s="6"/>
    </row>
    <row r="13" spans="1:17" x14ac:dyDescent="0.2">
      <c r="A13" s="6"/>
      <c r="B13" s="6"/>
      <c r="C13" s="6"/>
      <c r="D13" s="6"/>
      <c r="E13" s="6"/>
      <c r="F13" s="6"/>
      <c r="G13" s="6"/>
      <c r="H13" s="6"/>
      <c r="I13" s="6"/>
      <c r="J13" s="6"/>
      <c r="K13" s="6"/>
      <c r="L13" s="6"/>
      <c r="M13" s="6"/>
      <c r="N13" s="6"/>
      <c r="O13" s="6"/>
      <c r="P13" s="6"/>
      <c r="Q13" s="6"/>
    </row>
    <row r="14" spans="1:17" x14ac:dyDescent="0.2">
      <c r="A14" s="6"/>
      <c r="B14" s="6"/>
      <c r="C14" s="6"/>
      <c r="D14" s="6"/>
      <c r="E14" s="6"/>
      <c r="F14" s="6"/>
      <c r="G14" s="6"/>
      <c r="H14" s="6"/>
      <c r="I14" s="6"/>
      <c r="J14" s="6"/>
      <c r="K14" s="6"/>
      <c r="L14" s="6"/>
      <c r="M14" s="6"/>
      <c r="N14" s="6"/>
      <c r="O14" s="6"/>
      <c r="P14" s="6"/>
      <c r="Q14" s="6"/>
    </row>
    <row r="15" spans="1:17" x14ac:dyDescent="0.2">
      <c r="A15" s="6"/>
      <c r="B15" s="6"/>
      <c r="C15" s="6"/>
      <c r="D15" s="6"/>
      <c r="E15" s="6"/>
      <c r="F15" s="6"/>
      <c r="G15" s="6"/>
      <c r="H15" s="6"/>
      <c r="I15" s="6"/>
      <c r="J15" s="6"/>
      <c r="K15" s="6"/>
      <c r="L15" s="6"/>
      <c r="M15" s="6"/>
      <c r="N15" s="6"/>
      <c r="O15" s="6"/>
      <c r="P15" s="6"/>
      <c r="Q15" s="6"/>
    </row>
    <row r="16" spans="1:17" x14ac:dyDescent="0.2">
      <c r="A16" s="6"/>
      <c r="B16" s="6"/>
      <c r="C16" s="6"/>
      <c r="D16" s="6"/>
      <c r="E16" s="6"/>
      <c r="F16" s="6"/>
      <c r="G16" s="6"/>
      <c r="H16" s="6"/>
      <c r="I16" s="6"/>
      <c r="J16" s="6"/>
      <c r="K16" s="6"/>
      <c r="L16" s="6"/>
      <c r="M16" s="6"/>
      <c r="N16" s="6"/>
      <c r="O16" s="6"/>
      <c r="P16" s="6"/>
      <c r="Q16" s="6"/>
    </row>
    <row r="17" spans="1:17" x14ac:dyDescent="0.2">
      <c r="A17" s="6"/>
      <c r="B17" s="6"/>
      <c r="C17" s="6"/>
      <c r="D17" s="6"/>
      <c r="E17" s="6"/>
      <c r="F17" s="6"/>
      <c r="G17" s="6"/>
      <c r="H17" s="6"/>
      <c r="I17" s="6"/>
      <c r="J17" s="6"/>
      <c r="K17" s="6"/>
      <c r="L17" s="6"/>
      <c r="M17" s="6"/>
      <c r="N17" s="6"/>
      <c r="O17" s="6"/>
      <c r="P17" s="6"/>
      <c r="Q17" s="6"/>
    </row>
    <row r="18" spans="1:17" x14ac:dyDescent="0.2">
      <c r="A18" s="6"/>
      <c r="B18" s="6"/>
      <c r="C18" s="6"/>
      <c r="D18" s="6"/>
      <c r="E18" s="6"/>
      <c r="F18" s="6"/>
      <c r="G18" s="6"/>
      <c r="H18" s="6"/>
      <c r="I18" s="6"/>
      <c r="J18" s="6"/>
      <c r="K18" s="6"/>
      <c r="L18" s="6"/>
      <c r="M18" s="6"/>
      <c r="N18" s="6"/>
      <c r="O18" s="6"/>
      <c r="P18" s="6"/>
      <c r="Q18" s="6"/>
    </row>
    <row r="19" spans="1:17" x14ac:dyDescent="0.2">
      <c r="A19" s="6"/>
      <c r="B19" s="6"/>
      <c r="C19" s="6"/>
      <c r="D19" s="6"/>
      <c r="E19" s="6"/>
      <c r="F19" s="6"/>
      <c r="G19" s="6"/>
      <c r="H19" s="6"/>
      <c r="I19" s="6"/>
      <c r="J19" s="6"/>
      <c r="K19" s="6"/>
      <c r="L19" s="6"/>
      <c r="M19" s="6"/>
      <c r="N19" s="6"/>
      <c r="O19" s="6"/>
      <c r="P19" s="6"/>
      <c r="Q19" s="6"/>
    </row>
    <row r="20" spans="1:17" x14ac:dyDescent="0.2">
      <c r="A20" s="6"/>
      <c r="B20" s="6"/>
      <c r="C20" s="6"/>
      <c r="D20" s="6"/>
      <c r="E20" s="6"/>
      <c r="F20" s="6"/>
      <c r="G20" s="6"/>
      <c r="H20" s="6"/>
      <c r="I20" s="6"/>
      <c r="J20" s="6"/>
      <c r="K20" s="6"/>
      <c r="L20" s="6"/>
      <c r="M20" s="6"/>
      <c r="N20" s="6"/>
      <c r="O20" s="6"/>
      <c r="P20" s="6"/>
      <c r="Q20" s="6"/>
    </row>
    <row r="21" spans="1:17" x14ac:dyDescent="0.2">
      <c r="A21" s="6"/>
      <c r="B21" s="6"/>
      <c r="C21" s="6"/>
      <c r="D21" s="6"/>
      <c r="E21" s="6"/>
      <c r="F21" s="6"/>
      <c r="G21" s="6"/>
      <c r="H21" s="6"/>
      <c r="I21" s="6"/>
      <c r="J21" s="6"/>
      <c r="K21" s="6"/>
      <c r="L21" s="6"/>
      <c r="M21" s="6"/>
      <c r="N21" s="6"/>
      <c r="O21" s="6"/>
      <c r="P21" s="6"/>
      <c r="Q21" s="6"/>
    </row>
    <row r="22" spans="1:17" x14ac:dyDescent="0.2">
      <c r="A22" s="6"/>
      <c r="B22" s="6"/>
      <c r="C22" s="6"/>
      <c r="D22" s="6"/>
      <c r="E22" s="6"/>
      <c r="F22" s="6"/>
      <c r="G22" s="6"/>
      <c r="H22" s="6"/>
      <c r="I22" s="6"/>
      <c r="J22" s="6"/>
      <c r="K22" s="6"/>
      <c r="L22" s="6"/>
      <c r="M22" s="6"/>
      <c r="N22" s="6"/>
      <c r="O22" s="6"/>
      <c r="P22" s="6"/>
      <c r="Q22" s="6"/>
    </row>
    <row r="23" spans="1:17" x14ac:dyDescent="0.2">
      <c r="A23" s="6"/>
      <c r="B23" s="6"/>
      <c r="C23" s="6"/>
      <c r="D23" s="6"/>
      <c r="E23" s="6"/>
      <c r="F23" s="6"/>
      <c r="G23" s="6"/>
      <c r="H23" s="6"/>
      <c r="I23" s="6"/>
      <c r="J23" s="6"/>
      <c r="K23" s="6"/>
      <c r="L23" s="6"/>
      <c r="M23" s="6"/>
      <c r="N23" s="6"/>
      <c r="O23" s="6"/>
      <c r="P23" s="6"/>
      <c r="Q23" s="6"/>
    </row>
    <row r="24" spans="1:17" x14ac:dyDescent="0.2">
      <c r="A24" s="6"/>
      <c r="B24" s="6"/>
      <c r="C24" s="6"/>
      <c r="D24" s="6"/>
      <c r="E24" s="6"/>
      <c r="F24" s="6"/>
      <c r="G24" s="6"/>
      <c r="H24" s="6"/>
      <c r="I24" s="6"/>
      <c r="J24" s="6"/>
      <c r="K24" s="6"/>
      <c r="L24" s="6"/>
      <c r="M24" s="6"/>
      <c r="N24" s="6"/>
      <c r="O24" s="6"/>
      <c r="P24" s="6"/>
      <c r="Q24" s="6"/>
    </row>
    <row r="25" spans="1:17" x14ac:dyDescent="0.2">
      <c r="A25" s="6"/>
      <c r="B25" s="6"/>
      <c r="C25" s="6"/>
      <c r="D25" s="6"/>
      <c r="E25" s="6"/>
      <c r="F25" s="6"/>
      <c r="G25" s="6"/>
      <c r="H25" s="6"/>
      <c r="I25" s="6"/>
      <c r="J25" s="6"/>
      <c r="K25" s="6"/>
      <c r="L25" s="6"/>
      <c r="M25" s="6"/>
      <c r="N25" s="6"/>
      <c r="O25" s="6"/>
      <c r="P25" s="6"/>
      <c r="Q25" s="6"/>
    </row>
    <row r="26" spans="1:17" x14ac:dyDescent="0.2">
      <c r="A26" s="6"/>
      <c r="B26" s="6"/>
      <c r="C26" s="6"/>
      <c r="D26" s="6"/>
      <c r="E26" s="6"/>
      <c r="F26" s="6"/>
      <c r="G26" s="6"/>
      <c r="H26" s="6"/>
      <c r="I26" s="6"/>
      <c r="J26" s="6"/>
      <c r="K26" s="6"/>
      <c r="L26" s="6"/>
      <c r="M26" s="6"/>
      <c r="N26" s="6"/>
      <c r="O26" s="6"/>
      <c r="P26" s="6"/>
      <c r="Q26" s="6"/>
    </row>
    <row r="27" spans="1:17" x14ac:dyDescent="0.2">
      <c r="A27" s="6"/>
      <c r="B27" s="6"/>
      <c r="C27" s="6"/>
      <c r="D27" s="6"/>
      <c r="E27" s="6"/>
      <c r="F27" s="6"/>
      <c r="G27" s="6"/>
      <c r="H27" s="6"/>
      <c r="I27" s="6"/>
      <c r="J27" s="6"/>
      <c r="K27" s="6"/>
      <c r="L27" s="6"/>
      <c r="M27" s="6"/>
      <c r="N27" s="6"/>
      <c r="O27" s="6"/>
      <c r="P27" s="6"/>
      <c r="Q27" s="6"/>
    </row>
    <row r="28" spans="1:17" x14ac:dyDescent="0.2">
      <c r="A28" s="6"/>
      <c r="B28" s="6"/>
      <c r="C28" s="6"/>
      <c r="D28" s="6"/>
      <c r="E28" s="6"/>
      <c r="F28" s="6"/>
      <c r="G28" s="6"/>
      <c r="H28" s="6"/>
      <c r="I28" s="6"/>
      <c r="J28" s="6"/>
      <c r="K28" s="6"/>
      <c r="L28" s="6"/>
      <c r="M28" s="6"/>
      <c r="N28" s="6"/>
      <c r="O28" s="6"/>
      <c r="P28" s="6"/>
      <c r="Q28" s="6"/>
    </row>
    <row r="29" spans="1:17" x14ac:dyDescent="0.2">
      <c r="A29" s="6"/>
      <c r="B29" s="6"/>
      <c r="C29" s="6"/>
      <c r="D29" s="6"/>
      <c r="E29" s="6"/>
      <c r="F29" s="6"/>
      <c r="G29" s="6"/>
      <c r="H29" s="6"/>
      <c r="I29" s="6"/>
      <c r="J29" s="6"/>
      <c r="K29" s="6"/>
      <c r="L29" s="6"/>
      <c r="M29" s="6"/>
      <c r="N29" s="6"/>
      <c r="O29" s="6"/>
      <c r="P29" s="6"/>
      <c r="Q29" s="6"/>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9"/>
  <sheetViews>
    <sheetView workbookViewId="0">
      <selection activeCell="F47" sqref="F47"/>
    </sheetView>
  </sheetViews>
  <sheetFormatPr defaultRowHeight="12.75" x14ac:dyDescent="0.2"/>
  <sheetData>
    <row r="1" spans="1:17" ht="15.75" x14ac:dyDescent="0.25">
      <c r="A1" s="8" t="s">
        <v>0</v>
      </c>
      <c r="B1" s="7"/>
      <c r="C1" s="7"/>
      <c r="D1" s="7"/>
      <c r="E1" s="4"/>
      <c r="F1" s="4"/>
      <c r="G1" s="4"/>
      <c r="H1" s="4"/>
      <c r="I1" s="4"/>
      <c r="J1" s="4"/>
      <c r="K1" s="6"/>
    </row>
    <row r="2" spans="1:17" ht="15.75" x14ac:dyDescent="0.25">
      <c r="A2" s="4"/>
      <c r="B2" s="3"/>
      <c r="C2" s="3"/>
      <c r="D2" s="3"/>
      <c r="E2" s="3"/>
      <c r="F2" s="3"/>
      <c r="G2" s="3"/>
      <c r="H2" s="3"/>
      <c r="I2" s="3"/>
      <c r="J2" s="3"/>
      <c r="K2" s="3"/>
    </row>
    <row r="3" spans="1:17" x14ac:dyDescent="0.2">
      <c r="A3" s="66"/>
      <c r="B3" s="66"/>
      <c r="C3" s="66"/>
      <c r="D3" s="35" t="s">
        <v>7</v>
      </c>
      <c r="E3" s="35" t="s">
        <v>8</v>
      </c>
      <c r="F3" s="35" t="s">
        <v>9</v>
      </c>
      <c r="G3" s="35" t="s">
        <v>10</v>
      </c>
      <c r="H3" s="35" t="s">
        <v>11</v>
      </c>
      <c r="I3" s="35" t="s">
        <v>12</v>
      </c>
      <c r="J3" s="35" t="s">
        <v>24</v>
      </c>
      <c r="K3" s="35" t="s">
        <v>25</v>
      </c>
      <c r="L3" s="35" t="s">
        <v>26</v>
      </c>
      <c r="M3" s="36" t="s">
        <v>13</v>
      </c>
      <c r="N3" s="5"/>
      <c r="O3" s="5"/>
      <c r="P3" s="5"/>
      <c r="Q3" s="5"/>
    </row>
    <row r="4" spans="1:17" x14ac:dyDescent="0.2">
      <c r="A4" s="67" t="s">
        <v>27</v>
      </c>
      <c r="B4" s="67"/>
      <c r="C4" s="67"/>
      <c r="D4" s="40">
        <v>6</v>
      </c>
      <c r="E4" s="40">
        <v>10.199999999999999</v>
      </c>
      <c r="F4" s="40">
        <v>13.200000000000001</v>
      </c>
      <c r="G4" s="40">
        <v>10.199999999999999</v>
      </c>
      <c r="H4" s="40">
        <v>10.199999999999999</v>
      </c>
      <c r="I4" s="40">
        <v>10.199999999999999</v>
      </c>
      <c r="J4" s="40">
        <v>4.5</v>
      </c>
      <c r="K4" s="40">
        <v>4.5</v>
      </c>
      <c r="L4" s="40">
        <v>4.5</v>
      </c>
      <c r="M4" s="37">
        <f>SUM(E4:L4)</f>
        <v>67.5</v>
      </c>
      <c r="N4" s="6"/>
      <c r="O4" s="6"/>
      <c r="P4" s="6"/>
      <c r="Q4" s="6"/>
    </row>
    <row r="5" spans="1:17" x14ac:dyDescent="0.2">
      <c r="A5" s="67" t="s">
        <v>28</v>
      </c>
      <c r="B5" s="67"/>
      <c r="C5" s="67"/>
      <c r="D5" s="40">
        <v>9.1999999999999993</v>
      </c>
      <c r="E5" s="40">
        <v>13.799999999999999</v>
      </c>
      <c r="F5" s="40">
        <v>13.5</v>
      </c>
      <c r="G5" s="40">
        <v>13.799999999999999</v>
      </c>
      <c r="H5" s="40">
        <v>13.799999999999999</v>
      </c>
      <c r="I5" s="40">
        <v>15</v>
      </c>
      <c r="J5" s="40">
        <v>4.5</v>
      </c>
      <c r="K5" s="40">
        <v>4.5</v>
      </c>
      <c r="L5" s="40">
        <v>4.3</v>
      </c>
      <c r="M5" s="41">
        <f>SUM(E5:L5)</f>
        <v>83.199999999999989</v>
      </c>
      <c r="N5" s="6"/>
      <c r="O5" s="6"/>
      <c r="P5" s="6"/>
      <c r="Q5" s="6"/>
    </row>
    <row r="6" spans="1:17" x14ac:dyDescent="0.2">
      <c r="A6" s="6"/>
      <c r="B6" s="6"/>
      <c r="C6" s="6"/>
      <c r="D6" s="6"/>
      <c r="E6" s="6"/>
      <c r="F6" s="6"/>
      <c r="G6" s="6"/>
      <c r="H6" s="6"/>
      <c r="I6" s="6"/>
      <c r="J6" s="6"/>
      <c r="K6" s="6"/>
      <c r="L6" s="6"/>
      <c r="M6" s="6"/>
      <c r="N6" s="6"/>
      <c r="O6" s="6"/>
      <c r="P6" s="6"/>
      <c r="Q6" s="6"/>
    </row>
    <row r="7" spans="1:17" x14ac:dyDescent="0.2">
      <c r="A7" s="6"/>
      <c r="B7" s="6"/>
      <c r="C7" s="6"/>
      <c r="D7" s="6"/>
      <c r="E7" s="6"/>
      <c r="F7" s="6"/>
      <c r="G7" s="6"/>
      <c r="H7" s="6"/>
      <c r="I7" s="6"/>
      <c r="J7" s="6"/>
      <c r="K7" s="6"/>
      <c r="L7" s="6"/>
      <c r="M7" s="6"/>
      <c r="N7" s="6"/>
      <c r="O7" s="6"/>
      <c r="P7" s="6"/>
      <c r="Q7" s="6"/>
    </row>
    <row r="8" spans="1:17" x14ac:dyDescent="0.2">
      <c r="A8" s="6"/>
      <c r="B8" s="6"/>
      <c r="C8" s="6"/>
      <c r="D8" s="6"/>
      <c r="E8" s="6"/>
      <c r="F8" s="6"/>
      <c r="G8" s="6"/>
      <c r="H8" s="6"/>
      <c r="I8" s="6"/>
      <c r="J8" s="6"/>
      <c r="K8" s="6"/>
      <c r="L8" s="6"/>
      <c r="M8" s="6"/>
      <c r="N8" s="6"/>
      <c r="O8" s="6"/>
      <c r="P8" s="6"/>
      <c r="Q8" s="6"/>
    </row>
    <row r="9" spans="1:17" x14ac:dyDescent="0.2">
      <c r="A9" s="6"/>
      <c r="B9" s="6"/>
      <c r="C9" s="6"/>
      <c r="D9" s="6"/>
      <c r="E9" s="6"/>
      <c r="F9" s="6"/>
      <c r="G9" s="6"/>
      <c r="H9" s="6"/>
      <c r="I9" s="6"/>
      <c r="J9" s="6"/>
      <c r="K9" s="6"/>
      <c r="L9" s="6"/>
      <c r="M9" s="6"/>
      <c r="N9" s="6"/>
      <c r="O9" s="6"/>
      <c r="P9" s="6"/>
      <c r="Q9" s="6"/>
    </row>
    <row r="10" spans="1:17" x14ac:dyDescent="0.2">
      <c r="A10" s="6"/>
      <c r="B10" s="6"/>
      <c r="C10" s="6"/>
      <c r="D10" s="6"/>
      <c r="E10" s="6"/>
      <c r="F10" s="6"/>
      <c r="G10" s="6"/>
      <c r="H10" s="6"/>
      <c r="I10" s="6"/>
      <c r="J10" s="6"/>
      <c r="K10" s="6"/>
      <c r="L10" s="6"/>
      <c r="M10" s="6"/>
      <c r="N10" s="6"/>
      <c r="O10" s="6"/>
      <c r="P10" s="6"/>
      <c r="Q10" s="6"/>
    </row>
    <row r="11" spans="1:17" x14ac:dyDescent="0.2">
      <c r="A11" s="6"/>
      <c r="B11" s="6"/>
      <c r="C11" s="6"/>
      <c r="D11" s="6"/>
      <c r="E11" s="6"/>
      <c r="F11" s="6"/>
      <c r="G11" s="6"/>
      <c r="H11" s="6"/>
      <c r="I11" s="6"/>
      <c r="J11" s="6"/>
      <c r="K11" s="6"/>
      <c r="L11" s="6"/>
      <c r="M11" s="6"/>
      <c r="N11" s="6"/>
      <c r="O11" s="6"/>
      <c r="P11" s="6"/>
      <c r="Q11" s="6"/>
    </row>
    <row r="12" spans="1:17" x14ac:dyDescent="0.2">
      <c r="A12" s="6"/>
      <c r="B12" s="6"/>
      <c r="C12" s="6"/>
      <c r="D12" s="6"/>
      <c r="E12" s="6"/>
      <c r="F12" s="6"/>
      <c r="G12" s="6"/>
      <c r="H12" s="6"/>
      <c r="I12" s="6"/>
      <c r="J12" s="6"/>
      <c r="K12" s="6"/>
      <c r="L12" s="6"/>
      <c r="M12" s="6"/>
      <c r="N12" s="6"/>
      <c r="O12" s="6"/>
      <c r="P12" s="6"/>
      <c r="Q12" s="6"/>
    </row>
    <row r="13" spans="1:17" x14ac:dyDescent="0.2">
      <c r="A13" s="6"/>
      <c r="B13" s="6"/>
      <c r="C13" s="6"/>
      <c r="D13" s="6"/>
      <c r="E13" s="6"/>
      <c r="F13" s="6"/>
      <c r="G13" s="6"/>
      <c r="H13" s="6"/>
      <c r="I13" s="6"/>
      <c r="J13" s="6"/>
      <c r="K13" s="6"/>
      <c r="L13" s="6"/>
      <c r="M13" s="6"/>
      <c r="N13" s="6"/>
      <c r="O13" s="6"/>
      <c r="P13" s="6"/>
      <c r="Q13" s="6"/>
    </row>
    <row r="14" spans="1:17" x14ac:dyDescent="0.2">
      <c r="A14" s="6"/>
      <c r="B14" s="6"/>
      <c r="C14" s="6"/>
      <c r="D14" s="6"/>
      <c r="E14" s="6"/>
      <c r="F14" s="6"/>
      <c r="G14" s="6"/>
      <c r="H14" s="6"/>
      <c r="I14" s="6"/>
      <c r="J14" s="6"/>
      <c r="K14" s="6"/>
      <c r="L14" s="6"/>
      <c r="M14" s="6"/>
      <c r="N14" s="6"/>
      <c r="O14" s="6"/>
      <c r="P14" s="6"/>
      <c r="Q14" s="6"/>
    </row>
    <row r="15" spans="1:17" x14ac:dyDescent="0.2">
      <c r="A15" s="6"/>
      <c r="B15" s="6"/>
      <c r="C15" s="6"/>
      <c r="D15" s="6"/>
      <c r="E15" s="6"/>
      <c r="F15" s="6"/>
      <c r="G15" s="6"/>
      <c r="H15" s="6"/>
      <c r="I15" s="6"/>
      <c r="J15" s="6"/>
      <c r="K15" s="6"/>
      <c r="L15" s="6"/>
      <c r="M15" s="6"/>
      <c r="N15" s="6"/>
      <c r="O15" s="6"/>
      <c r="P15" s="6"/>
      <c r="Q15" s="6"/>
    </row>
    <row r="16" spans="1:17" x14ac:dyDescent="0.2">
      <c r="A16" s="6"/>
      <c r="B16" s="6"/>
      <c r="C16" s="6"/>
      <c r="D16" s="6"/>
      <c r="E16" s="6"/>
      <c r="F16" s="6"/>
      <c r="G16" s="6"/>
      <c r="H16" s="6"/>
      <c r="I16" s="6"/>
      <c r="J16" s="6"/>
      <c r="K16" s="6"/>
      <c r="L16" s="6"/>
      <c r="M16" s="6"/>
      <c r="N16" s="6"/>
      <c r="O16" s="6"/>
      <c r="P16" s="6"/>
      <c r="Q16" s="6"/>
    </row>
    <row r="17" spans="1:17" x14ac:dyDescent="0.2">
      <c r="A17" s="6"/>
      <c r="B17" s="6"/>
      <c r="C17" s="6"/>
      <c r="D17" s="6"/>
      <c r="E17" s="6"/>
      <c r="F17" s="6"/>
      <c r="G17" s="6"/>
      <c r="H17" s="6"/>
      <c r="I17" s="6"/>
      <c r="J17" s="6"/>
      <c r="K17" s="6"/>
      <c r="L17" s="6"/>
      <c r="M17" s="6"/>
      <c r="N17" s="6"/>
      <c r="O17" s="6"/>
      <c r="P17" s="6"/>
      <c r="Q17" s="6"/>
    </row>
    <row r="18" spans="1:17" x14ac:dyDescent="0.2">
      <c r="A18" s="6"/>
      <c r="B18" s="6"/>
      <c r="C18" s="6"/>
      <c r="D18" s="6"/>
      <c r="E18" s="6"/>
      <c r="F18" s="6"/>
      <c r="G18" s="6"/>
      <c r="H18" s="6"/>
      <c r="I18" s="6"/>
      <c r="J18" s="6"/>
      <c r="K18" s="6"/>
      <c r="L18" s="6"/>
      <c r="M18" s="6"/>
      <c r="N18" s="6"/>
      <c r="O18" s="6"/>
      <c r="P18" s="6"/>
      <c r="Q18" s="6"/>
    </row>
    <row r="19" spans="1:17" x14ac:dyDescent="0.2">
      <c r="A19" s="6"/>
      <c r="B19" s="6"/>
      <c r="C19" s="6"/>
      <c r="D19" s="6"/>
      <c r="E19" s="6"/>
      <c r="F19" s="6"/>
      <c r="G19" s="6"/>
      <c r="H19" s="6"/>
      <c r="I19" s="6"/>
      <c r="J19" s="6"/>
      <c r="K19" s="6"/>
      <c r="L19" s="6"/>
      <c r="M19" s="6"/>
      <c r="N19" s="6"/>
      <c r="O19" s="6"/>
      <c r="P19" s="6"/>
      <c r="Q19" s="6"/>
    </row>
    <row r="20" spans="1:17" x14ac:dyDescent="0.2">
      <c r="A20" s="6"/>
      <c r="B20" s="6"/>
      <c r="C20" s="6"/>
      <c r="D20" s="6"/>
      <c r="E20" s="6"/>
      <c r="F20" s="6"/>
      <c r="G20" s="6"/>
      <c r="H20" s="6"/>
      <c r="I20" s="6"/>
      <c r="J20" s="6"/>
      <c r="K20" s="6"/>
      <c r="L20" s="6"/>
      <c r="M20" s="6"/>
      <c r="N20" s="6"/>
      <c r="O20" s="6"/>
      <c r="P20" s="6"/>
      <c r="Q20" s="6"/>
    </row>
    <row r="21" spans="1:17" x14ac:dyDescent="0.2">
      <c r="A21" s="6"/>
      <c r="B21" s="6"/>
      <c r="C21" s="6"/>
      <c r="D21" s="6"/>
      <c r="E21" s="6"/>
      <c r="F21" s="6"/>
      <c r="G21" s="6"/>
      <c r="H21" s="6"/>
      <c r="I21" s="6"/>
      <c r="J21" s="6"/>
      <c r="K21" s="6"/>
      <c r="L21" s="6"/>
      <c r="M21" s="6"/>
      <c r="N21" s="6"/>
      <c r="O21" s="6"/>
      <c r="P21" s="6"/>
      <c r="Q21" s="6"/>
    </row>
    <row r="22" spans="1:17" x14ac:dyDescent="0.2">
      <c r="A22" s="6"/>
      <c r="B22" s="6"/>
      <c r="C22" s="6"/>
      <c r="D22" s="6"/>
      <c r="E22" s="6"/>
      <c r="F22" s="6"/>
      <c r="G22" s="6"/>
      <c r="H22" s="6"/>
      <c r="I22" s="6"/>
      <c r="J22" s="6"/>
      <c r="K22" s="6"/>
      <c r="L22" s="6"/>
      <c r="M22" s="6"/>
      <c r="N22" s="6"/>
      <c r="O22" s="6"/>
      <c r="P22" s="6"/>
      <c r="Q22" s="6"/>
    </row>
    <row r="23" spans="1:17" x14ac:dyDescent="0.2">
      <c r="A23" s="6"/>
      <c r="B23" s="6"/>
      <c r="C23" s="6"/>
      <c r="D23" s="6"/>
      <c r="E23" s="6"/>
      <c r="F23" s="6"/>
      <c r="G23" s="6"/>
      <c r="H23" s="6"/>
      <c r="I23" s="6"/>
      <c r="J23" s="6"/>
      <c r="K23" s="6"/>
      <c r="L23" s="6"/>
      <c r="M23" s="6"/>
      <c r="N23" s="6"/>
      <c r="O23" s="6"/>
      <c r="P23" s="6"/>
      <c r="Q23" s="6"/>
    </row>
    <row r="24" spans="1:17" x14ac:dyDescent="0.2">
      <c r="A24" s="6"/>
      <c r="B24" s="6"/>
      <c r="C24" s="6"/>
      <c r="D24" s="6"/>
      <c r="E24" s="6"/>
      <c r="F24" s="6"/>
      <c r="G24" s="6"/>
      <c r="H24" s="6"/>
      <c r="I24" s="6"/>
      <c r="J24" s="6"/>
      <c r="K24" s="6"/>
      <c r="L24" s="6"/>
      <c r="M24" s="6"/>
      <c r="N24" s="6"/>
      <c r="O24" s="6"/>
      <c r="P24" s="6"/>
      <c r="Q24" s="6"/>
    </row>
    <row r="25" spans="1:17" x14ac:dyDescent="0.2">
      <c r="A25" s="6"/>
      <c r="B25" s="6"/>
      <c r="C25" s="6"/>
      <c r="D25" s="6"/>
      <c r="E25" s="6"/>
      <c r="F25" s="6"/>
      <c r="G25" s="6"/>
      <c r="H25" s="6"/>
      <c r="I25" s="6"/>
      <c r="J25" s="6"/>
      <c r="K25" s="6"/>
      <c r="L25" s="6"/>
      <c r="M25" s="6"/>
      <c r="N25" s="6"/>
      <c r="O25" s="6"/>
      <c r="P25" s="6"/>
      <c r="Q25" s="6"/>
    </row>
    <row r="26" spans="1:17" x14ac:dyDescent="0.2">
      <c r="A26" s="6"/>
      <c r="B26" s="6"/>
      <c r="C26" s="6"/>
      <c r="D26" s="6"/>
      <c r="E26" s="6"/>
      <c r="F26" s="6"/>
      <c r="G26" s="6"/>
      <c r="H26" s="6"/>
      <c r="I26" s="6"/>
      <c r="J26" s="6"/>
      <c r="K26" s="6"/>
      <c r="L26" s="6"/>
      <c r="M26" s="6"/>
      <c r="N26" s="6"/>
      <c r="O26" s="6"/>
      <c r="P26" s="6"/>
      <c r="Q26" s="6"/>
    </row>
    <row r="27" spans="1:17" x14ac:dyDescent="0.2">
      <c r="A27" s="6"/>
      <c r="B27" s="6"/>
      <c r="C27" s="6"/>
      <c r="D27" s="6"/>
      <c r="E27" s="6"/>
      <c r="F27" s="6"/>
      <c r="G27" s="6"/>
      <c r="H27" s="6"/>
      <c r="I27" s="6"/>
      <c r="J27" s="6"/>
      <c r="K27" s="6"/>
      <c r="L27" s="6"/>
      <c r="M27" s="6"/>
      <c r="N27" s="6"/>
      <c r="O27" s="6"/>
      <c r="P27" s="6"/>
      <c r="Q27" s="6"/>
    </row>
    <row r="28" spans="1:17" x14ac:dyDescent="0.2">
      <c r="A28" s="6"/>
      <c r="B28" s="6"/>
      <c r="C28" s="6"/>
      <c r="D28" s="6"/>
      <c r="E28" s="6"/>
      <c r="F28" s="6"/>
      <c r="G28" s="6"/>
      <c r="H28" s="6"/>
      <c r="I28" s="6"/>
      <c r="J28" s="6"/>
      <c r="K28" s="6"/>
      <c r="L28" s="6"/>
      <c r="M28" s="6"/>
      <c r="N28" s="6"/>
      <c r="O28" s="6"/>
      <c r="P28" s="6"/>
      <c r="Q28" s="6"/>
    </row>
    <row r="29" spans="1:17" x14ac:dyDescent="0.2">
      <c r="A29" s="6"/>
      <c r="B29" s="6"/>
      <c r="C29" s="6"/>
      <c r="D29" s="6"/>
      <c r="E29" s="6"/>
      <c r="F29" s="6"/>
      <c r="G29" s="6"/>
      <c r="H29" s="6"/>
      <c r="I29" s="6"/>
      <c r="J29" s="6"/>
      <c r="K29" s="6"/>
      <c r="L29" s="6"/>
      <c r="M29" s="6"/>
      <c r="N29" s="6"/>
      <c r="O29" s="6"/>
      <c r="P29" s="6"/>
      <c r="Q29" s="6"/>
    </row>
  </sheetData>
  <mergeCells count="3">
    <mergeCell ref="A3:C3"/>
    <mergeCell ref="A4:C4"/>
    <mergeCell ref="A5:C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workbookViewId="0">
      <selection activeCell="D30" sqref="D30"/>
    </sheetView>
  </sheetViews>
  <sheetFormatPr defaultRowHeight="15" x14ac:dyDescent="0.2"/>
  <cols>
    <col min="1" max="1" width="33" style="12" customWidth="1"/>
    <col min="2" max="7" width="7.7109375" style="12" customWidth="1"/>
    <col min="8" max="9" width="7.5703125" style="12" customWidth="1"/>
    <col min="10" max="12" width="7.7109375" style="12" customWidth="1"/>
    <col min="13" max="16384" width="9.140625" style="12"/>
  </cols>
  <sheetData>
    <row r="1" spans="1:15" ht="15.75" x14ac:dyDescent="0.25">
      <c r="A1" s="9" t="s">
        <v>14</v>
      </c>
      <c r="B1" s="10"/>
      <c r="C1" s="9"/>
      <c r="D1" s="9"/>
      <c r="E1" s="9"/>
      <c r="F1" s="9"/>
      <c r="G1" s="9"/>
      <c r="H1" s="9"/>
      <c r="I1" s="11"/>
      <c r="J1" s="11"/>
    </row>
    <row r="2" spans="1:15" ht="6" customHeight="1" x14ac:dyDescent="0.25">
      <c r="A2" s="9"/>
      <c r="B2" s="10"/>
      <c r="C2" s="9"/>
      <c r="D2" s="9"/>
      <c r="E2" s="9"/>
      <c r="F2" s="9"/>
      <c r="G2" s="9"/>
      <c r="H2" s="9"/>
      <c r="I2" s="11"/>
      <c r="J2" s="11"/>
    </row>
    <row r="3" spans="1:15" ht="15.75" x14ac:dyDescent="0.25">
      <c r="A3" s="70" t="s">
        <v>29</v>
      </c>
      <c r="B3" s="70"/>
      <c r="C3" s="70"/>
      <c r="D3" s="70"/>
      <c r="E3" s="70"/>
      <c r="F3" s="70"/>
      <c r="G3" s="70"/>
      <c r="H3" s="70"/>
      <c r="I3" s="11"/>
      <c r="J3" s="11"/>
    </row>
    <row r="4" spans="1:15" x14ac:dyDescent="0.2">
      <c r="A4" s="10"/>
      <c r="B4" s="10"/>
      <c r="C4" s="10"/>
      <c r="D4" s="10"/>
      <c r="E4" s="10"/>
      <c r="F4" s="10"/>
      <c r="G4" s="13"/>
      <c r="H4" s="13"/>
      <c r="I4" s="14"/>
      <c r="J4" s="14"/>
    </row>
    <row r="5" spans="1:15" ht="15.75" x14ac:dyDescent="0.25">
      <c r="G5" s="68" t="s">
        <v>20</v>
      </c>
      <c r="H5" s="68"/>
      <c r="I5" s="15"/>
      <c r="J5" s="16"/>
      <c r="K5" s="69" t="s">
        <v>21</v>
      </c>
      <c r="L5" s="69"/>
      <c r="M5" s="16"/>
      <c r="N5" s="68" t="s">
        <v>22</v>
      </c>
      <c r="O5" s="68"/>
    </row>
    <row r="6" spans="1:15" s="20" customFormat="1" ht="135" customHeight="1" x14ac:dyDescent="0.2">
      <c r="A6" s="17"/>
      <c r="B6" s="18" t="s">
        <v>2</v>
      </c>
      <c r="C6" s="18" t="s">
        <v>3</v>
      </c>
      <c r="D6" s="18" t="s">
        <v>4</v>
      </c>
      <c r="E6" s="18" t="s">
        <v>5</v>
      </c>
      <c r="F6" s="19" t="s">
        <v>6</v>
      </c>
      <c r="G6" s="18" t="s">
        <v>15</v>
      </c>
      <c r="H6" s="31" t="s">
        <v>16</v>
      </c>
      <c r="J6" s="19" t="str">
        <f>F6</f>
        <v>Evaluator 5</v>
      </c>
      <c r="K6" s="18" t="s">
        <v>18</v>
      </c>
      <c r="L6" s="31" t="s">
        <v>17</v>
      </c>
      <c r="N6" s="18" t="s">
        <v>1</v>
      </c>
      <c r="O6" s="31" t="s">
        <v>19</v>
      </c>
    </row>
    <row r="7" spans="1:15" ht="16.5" customHeight="1" x14ac:dyDescent="0.2">
      <c r="A7" s="28" t="str">
        <f>'5'!A4:D4</f>
        <v>Arte Publico Press</v>
      </c>
      <c r="B7" s="21">
        <f>'1'!M4</f>
        <v>69.900000000000006</v>
      </c>
      <c r="C7" s="21">
        <f>'2'!M4</f>
        <v>81.600000000000023</v>
      </c>
      <c r="D7" s="21">
        <f>'3'!M4</f>
        <v>77</v>
      </c>
      <c r="E7" s="21">
        <f>'4'!M4</f>
        <v>74.099999999999994</v>
      </c>
      <c r="F7" s="22">
        <f>'5'!M4</f>
        <v>67.5</v>
      </c>
      <c r="G7" s="21">
        <f>AVERAGE(B7:F7)</f>
        <v>74.02000000000001</v>
      </c>
      <c r="H7" s="32">
        <f>RANK(G7,$G$7:$G$8,0)</f>
        <v>2</v>
      </c>
      <c r="J7" s="24">
        <f>'5'!D4</f>
        <v>6</v>
      </c>
      <c r="K7" s="21">
        <f>AVERAGE(J7)</f>
        <v>6</v>
      </c>
      <c r="L7" s="32">
        <f>RANK(K7,$K$7:$K$8,0)</f>
        <v>2</v>
      </c>
      <c r="N7" s="25">
        <f>G7+K7</f>
        <v>80.02000000000001</v>
      </c>
      <c r="O7" s="32">
        <f>RANK(N7,$N$7:$N$8,0)</f>
        <v>2</v>
      </c>
    </row>
    <row r="8" spans="1:15" ht="16.5" customHeight="1" x14ac:dyDescent="0.2">
      <c r="A8" s="29" t="str">
        <f>'5'!A5:D5</f>
        <v>Scala Arts Publishers</v>
      </c>
      <c r="B8" s="21">
        <f>'1'!M5</f>
        <v>74.799999999999983</v>
      </c>
      <c r="C8" s="21">
        <f>'2'!M5</f>
        <v>88.800000000000011</v>
      </c>
      <c r="D8" s="21">
        <f>'3'!M5</f>
        <v>71</v>
      </c>
      <c r="E8" s="21">
        <f>'4'!M5</f>
        <v>77.400000000000006</v>
      </c>
      <c r="F8" s="22">
        <f>'5'!M5</f>
        <v>83.199999999999989</v>
      </c>
      <c r="G8" s="23">
        <f>AVERAGE(B8:F8)</f>
        <v>79.039999999999992</v>
      </c>
      <c r="H8" s="33">
        <f>RANK(G8,$G$7:$G$8,0)</f>
        <v>1</v>
      </c>
      <c r="J8" s="26">
        <f>'5'!D5</f>
        <v>9.1999999999999993</v>
      </c>
      <c r="K8" s="23">
        <f t="shared" ref="K8" si="0">AVERAGE(J8)</f>
        <v>9.1999999999999993</v>
      </c>
      <c r="L8" s="33">
        <f>RANK(K8,$K$7:$K$8,0)</f>
        <v>1</v>
      </c>
      <c r="N8" s="27">
        <f t="shared" ref="N8" si="1">G8+K8</f>
        <v>88.24</v>
      </c>
      <c r="O8" s="33">
        <f>RANK(N8,$N$7:$N$8,0)</f>
        <v>1</v>
      </c>
    </row>
    <row r="27" spans="1:1" x14ac:dyDescent="0.2">
      <c r="A27" s="30" t="s">
        <v>23</v>
      </c>
    </row>
    <row r="28" spans="1:1" x14ac:dyDescent="0.2">
      <c r="A28" s="30"/>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tabSelected="1" topLeftCell="A7" workbookViewId="0">
      <selection activeCell="M23" sqref="M23"/>
    </sheetView>
  </sheetViews>
  <sheetFormatPr defaultRowHeight="12.75" x14ac:dyDescent="0.2"/>
  <cols>
    <col min="1" max="1" width="20.7109375" style="43" customWidth="1"/>
    <col min="2" max="2" width="6.28515625" style="43" customWidth="1"/>
    <col min="3" max="3" width="10.5703125" style="43" bestFit="1" customWidth="1"/>
    <col min="4" max="4" width="9.140625" style="43" customWidth="1"/>
    <col min="5" max="5" width="6.5703125" style="43" customWidth="1"/>
    <col min="6" max="6" width="10.5703125" style="43" bestFit="1" customWidth="1"/>
    <col min="7" max="7" width="9.140625" style="43" customWidth="1"/>
    <col min="8" max="8" width="6.5703125" style="43" customWidth="1"/>
    <col min="9" max="9" width="10.5703125" style="43" bestFit="1" customWidth="1"/>
    <col min="10" max="10" width="9.140625" style="43" customWidth="1"/>
    <col min="11" max="11" width="6.7109375" style="43" customWidth="1"/>
    <col min="12" max="12" width="10.5703125" style="43" bestFit="1" customWidth="1"/>
    <col min="13" max="13" width="9.140625" style="43" customWidth="1"/>
    <col min="14" max="14" width="6.28515625" style="43" customWidth="1"/>
    <col min="15" max="15" width="10.5703125" style="43" bestFit="1" customWidth="1"/>
    <col min="16" max="16" width="9.140625" style="43" customWidth="1"/>
    <col min="17" max="17" width="6.28515625" style="43" customWidth="1"/>
    <col min="18" max="18" width="10.5703125" style="43" bestFit="1" customWidth="1"/>
    <col min="19" max="19" width="9.140625" style="43" customWidth="1"/>
    <col min="20" max="20" width="6.7109375" style="43" customWidth="1"/>
    <col min="21" max="21" width="10.5703125" style="43" bestFit="1" customWidth="1"/>
    <col min="22" max="22" width="9.140625" style="43" customWidth="1"/>
    <col min="23" max="23" width="6.28515625" style="43" customWidth="1"/>
    <col min="24" max="24" width="10.5703125" style="43" bestFit="1" customWidth="1"/>
    <col min="25" max="25" width="9.140625" style="43" customWidth="1"/>
    <col min="26" max="26" width="6.28515625" style="43" customWidth="1"/>
    <col min="27" max="27" width="10.5703125" style="43" bestFit="1" customWidth="1"/>
    <col min="28" max="28" width="9.140625" style="43" customWidth="1"/>
    <col min="29" max="29" width="7.140625" style="43" customWidth="1"/>
    <col min="30" max="30" width="6.140625" style="43" customWidth="1"/>
    <col min="31" max="31" width="9.140625" style="43"/>
    <col min="32" max="32" width="17.5703125" style="43" bestFit="1" customWidth="1"/>
    <col min="33" max="16384" width="9.140625" style="43"/>
  </cols>
  <sheetData>
    <row r="1" spans="1:29" ht="15.75" x14ac:dyDescent="0.25">
      <c r="A1" s="81" t="s">
        <v>30</v>
      </c>
      <c r="B1" s="81"/>
      <c r="C1" s="81"/>
      <c r="D1" s="81"/>
      <c r="E1" s="81"/>
      <c r="F1" s="81"/>
      <c r="G1" s="81"/>
      <c r="H1" s="81"/>
      <c r="I1" s="81"/>
      <c r="J1" s="81"/>
    </row>
    <row r="2" spans="1:29" ht="15.75" x14ac:dyDescent="0.25">
      <c r="A2" s="44" t="s">
        <v>31</v>
      </c>
      <c r="B2" s="45"/>
      <c r="C2" s="45"/>
      <c r="D2" s="45"/>
      <c r="E2" s="45"/>
      <c r="F2" s="45"/>
      <c r="G2" s="45"/>
      <c r="H2" s="45"/>
      <c r="I2" s="45"/>
      <c r="J2" s="45"/>
    </row>
    <row r="3" spans="1:29" x14ac:dyDescent="0.2">
      <c r="A3" s="46" t="s">
        <v>32</v>
      </c>
      <c r="B3" s="82"/>
      <c r="C3" s="82"/>
      <c r="D3" s="82"/>
    </row>
    <row r="4" spans="1:29" ht="15" customHeight="1" x14ac:dyDescent="0.2">
      <c r="A4" s="46" t="s">
        <v>33</v>
      </c>
      <c r="B4" s="83" t="s">
        <v>34</v>
      </c>
      <c r="C4" s="83"/>
      <c r="D4" s="83"/>
      <c r="E4" s="46"/>
    </row>
    <row r="5" spans="1:29" ht="15" customHeight="1" x14ac:dyDescent="0.2">
      <c r="D5" s="47"/>
      <c r="E5" s="46"/>
    </row>
    <row r="6" spans="1:29" ht="15" customHeight="1" x14ac:dyDescent="0.2"/>
    <row r="7" spans="1:29" ht="15" customHeight="1" x14ac:dyDescent="0.2"/>
    <row r="9" spans="1:29" ht="11.25" customHeight="1" thickBot="1" x14ac:dyDescent="0.25"/>
    <row r="10" spans="1:29" s="48" customFormat="1" ht="13.5" thickBot="1" x14ac:dyDescent="0.25">
      <c r="B10" s="78" t="s">
        <v>35</v>
      </c>
      <c r="C10" s="79"/>
      <c r="D10" s="80"/>
      <c r="E10" s="78" t="s">
        <v>36</v>
      </c>
      <c r="F10" s="79"/>
      <c r="G10" s="80"/>
      <c r="H10" s="78" t="s">
        <v>37</v>
      </c>
      <c r="I10" s="79"/>
      <c r="J10" s="80"/>
      <c r="K10" s="78" t="s">
        <v>38</v>
      </c>
      <c r="L10" s="79"/>
      <c r="M10" s="80"/>
      <c r="N10" s="78" t="s">
        <v>39</v>
      </c>
      <c r="O10" s="79"/>
      <c r="P10" s="80"/>
      <c r="Q10" s="78" t="s">
        <v>40</v>
      </c>
      <c r="R10" s="79"/>
      <c r="S10" s="80"/>
      <c r="T10" s="78" t="s">
        <v>41</v>
      </c>
      <c r="U10" s="79"/>
      <c r="V10" s="80"/>
      <c r="W10" s="78" t="s">
        <v>42</v>
      </c>
      <c r="X10" s="79"/>
      <c r="Y10" s="80"/>
      <c r="Z10" s="78" t="s">
        <v>43</v>
      </c>
      <c r="AA10" s="79"/>
      <c r="AB10" s="80"/>
    </row>
    <row r="11" spans="1:29" s="48" customFormat="1" ht="99" customHeight="1" thickBot="1" x14ac:dyDescent="0.25">
      <c r="B11" s="75" t="s">
        <v>55</v>
      </c>
      <c r="C11" s="76"/>
      <c r="D11" s="77"/>
      <c r="E11" s="72" t="s">
        <v>44</v>
      </c>
      <c r="F11" s="73"/>
      <c r="G11" s="74"/>
      <c r="H11" s="72" t="s">
        <v>45</v>
      </c>
      <c r="I11" s="73"/>
      <c r="J11" s="74"/>
      <c r="K11" s="72" t="s">
        <v>46</v>
      </c>
      <c r="L11" s="73"/>
      <c r="M11" s="74"/>
      <c r="N11" s="72" t="s">
        <v>47</v>
      </c>
      <c r="O11" s="73"/>
      <c r="P11" s="74"/>
      <c r="Q11" s="72" t="s">
        <v>48</v>
      </c>
      <c r="R11" s="73"/>
      <c r="S11" s="74"/>
      <c r="T11" s="72" t="s">
        <v>49</v>
      </c>
      <c r="U11" s="73"/>
      <c r="V11" s="74"/>
      <c r="W11" s="72" t="s">
        <v>50</v>
      </c>
      <c r="X11" s="73"/>
      <c r="Y11" s="74"/>
      <c r="Z11" s="72" t="s">
        <v>51</v>
      </c>
      <c r="AA11" s="73"/>
      <c r="AB11" s="74"/>
    </row>
    <row r="12" spans="1:29" s="54" customFormat="1" ht="23.25" thickBot="1" x14ac:dyDescent="0.25">
      <c r="A12" s="49"/>
      <c r="B12" s="50" t="s">
        <v>52</v>
      </c>
      <c r="C12" s="51"/>
      <c r="D12" s="52"/>
      <c r="E12" s="50" t="s">
        <v>52</v>
      </c>
      <c r="F12" s="51"/>
      <c r="G12" s="52"/>
      <c r="H12" s="50" t="s">
        <v>52</v>
      </c>
      <c r="I12" s="51"/>
      <c r="J12" s="52"/>
      <c r="K12" s="50" t="s">
        <v>52</v>
      </c>
      <c r="L12" s="51"/>
      <c r="M12" s="52"/>
      <c r="N12" s="50" t="s">
        <v>52</v>
      </c>
      <c r="O12" s="51"/>
      <c r="P12" s="52"/>
      <c r="Q12" s="50" t="s">
        <v>52</v>
      </c>
      <c r="R12" s="51"/>
      <c r="S12" s="52"/>
      <c r="T12" s="50" t="s">
        <v>52</v>
      </c>
      <c r="U12" s="51"/>
      <c r="V12" s="52"/>
      <c r="W12" s="50" t="s">
        <v>52</v>
      </c>
      <c r="X12" s="51"/>
      <c r="Y12" s="52"/>
      <c r="Z12" s="50" t="s">
        <v>52</v>
      </c>
      <c r="AA12" s="51"/>
      <c r="AB12" s="52"/>
      <c r="AC12" s="53" t="s">
        <v>13</v>
      </c>
    </row>
    <row r="13" spans="1:29" ht="15" customHeight="1" x14ac:dyDescent="0.2">
      <c r="A13" s="42" t="s">
        <v>27</v>
      </c>
      <c r="B13" s="55"/>
      <c r="C13" s="71">
        <v>2</v>
      </c>
      <c r="D13" s="56">
        <f>B13*$C$13</f>
        <v>0</v>
      </c>
      <c r="E13" s="55"/>
      <c r="F13" s="71">
        <v>3</v>
      </c>
      <c r="G13" s="56">
        <f>E13*$F$13</f>
        <v>0</v>
      </c>
      <c r="H13" s="55"/>
      <c r="I13" s="71">
        <v>3</v>
      </c>
      <c r="J13" s="56">
        <f>H13*$I$13</f>
        <v>0</v>
      </c>
      <c r="K13" s="55"/>
      <c r="L13" s="71">
        <v>3</v>
      </c>
      <c r="M13" s="56">
        <f>K13*$L$13</f>
        <v>0</v>
      </c>
      <c r="N13" s="55"/>
      <c r="O13" s="71">
        <v>3</v>
      </c>
      <c r="P13" s="56">
        <f>N13*$O$13</f>
        <v>0</v>
      </c>
      <c r="Q13" s="55"/>
      <c r="R13" s="71">
        <v>3</v>
      </c>
      <c r="S13" s="56">
        <f>Q13*$R$13</f>
        <v>0</v>
      </c>
      <c r="T13" s="55"/>
      <c r="U13" s="71">
        <v>1</v>
      </c>
      <c r="V13" s="56">
        <f>T13*$U$13</f>
        <v>0</v>
      </c>
      <c r="W13" s="55"/>
      <c r="X13" s="71">
        <v>1</v>
      </c>
      <c r="Y13" s="56">
        <f>W13*$X$13</f>
        <v>0</v>
      </c>
      <c r="Z13" s="55"/>
      <c r="AA13" s="71">
        <v>1</v>
      </c>
      <c r="AB13" s="56">
        <f>Z13*$AA$13</f>
        <v>0</v>
      </c>
      <c r="AC13" s="57">
        <f>D13+G13+J13+M13+P13+S13+V13+Y13+AB13</f>
        <v>0</v>
      </c>
    </row>
    <row r="14" spans="1:29" ht="15" customHeight="1" x14ac:dyDescent="0.2">
      <c r="A14" s="42" t="s">
        <v>28</v>
      </c>
      <c r="B14" s="55"/>
      <c r="C14" s="71"/>
      <c r="D14" s="56">
        <f t="shared" ref="D14" si="0">B14*$C$13</f>
        <v>0</v>
      </c>
      <c r="E14" s="55"/>
      <c r="F14" s="71"/>
      <c r="G14" s="56">
        <f t="shared" ref="G14" si="1">E14*$F$13</f>
        <v>0</v>
      </c>
      <c r="H14" s="55"/>
      <c r="I14" s="71"/>
      <c r="J14" s="56">
        <f t="shared" ref="J14" si="2">H14*$I$13</f>
        <v>0</v>
      </c>
      <c r="K14" s="55"/>
      <c r="L14" s="71"/>
      <c r="M14" s="56">
        <f t="shared" ref="M14" si="3">K14*$L$13</f>
        <v>0</v>
      </c>
      <c r="N14" s="55"/>
      <c r="O14" s="71"/>
      <c r="P14" s="56">
        <f t="shared" ref="P14" si="4">N14*$O$13</f>
        <v>0</v>
      </c>
      <c r="Q14" s="55"/>
      <c r="R14" s="71"/>
      <c r="S14" s="56">
        <f t="shared" ref="S14" si="5">Q14*$R$13</f>
        <v>0</v>
      </c>
      <c r="T14" s="55"/>
      <c r="U14" s="71"/>
      <c r="V14" s="56">
        <f t="shared" ref="V14" si="6">T14*$U$13</f>
        <v>0</v>
      </c>
      <c r="W14" s="55"/>
      <c r="X14" s="71"/>
      <c r="Y14" s="56">
        <f t="shared" ref="Y14" si="7">W14*$X$13</f>
        <v>0</v>
      </c>
      <c r="Z14" s="55"/>
      <c r="AA14" s="71"/>
      <c r="AB14" s="56">
        <f t="shared" ref="AB14" si="8">Z14*$AA$13</f>
        <v>0</v>
      </c>
      <c r="AC14" s="57">
        <f>D14+G14+J14+M14+P14+S14+V14+Y14+AB14</f>
        <v>0</v>
      </c>
    </row>
    <row r="15" spans="1:29" s="58" customFormat="1" ht="7.5" customHeight="1" x14ac:dyDescent="0.2">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row>
    <row r="16" spans="1:29" s="60" customFormat="1" ht="6.75" customHeight="1" x14ac:dyDescent="0.2"/>
    <row r="18" spans="1:23" x14ac:dyDescent="0.2">
      <c r="A18" s="61" t="s">
        <v>53</v>
      </c>
      <c r="G18" s="62"/>
      <c r="H18" s="62"/>
    </row>
    <row r="19" spans="1:23" x14ac:dyDescent="0.2">
      <c r="G19" s="62"/>
      <c r="H19" s="62"/>
      <c r="I19" s="62"/>
      <c r="J19" s="62"/>
    </row>
    <row r="20" spans="1:23" x14ac:dyDescent="0.2">
      <c r="G20" s="62"/>
      <c r="H20" s="62"/>
      <c r="I20" s="62"/>
      <c r="J20" s="62"/>
      <c r="O20" s="63"/>
      <c r="P20" s="64"/>
    </row>
    <row r="21" spans="1:23" x14ac:dyDescent="0.2">
      <c r="G21" s="62"/>
      <c r="H21" s="62"/>
      <c r="I21" s="62"/>
      <c r="J21" s="62"/>
      <c r="O21" s="63"/>
      <c r="P21" s="64"/>
    </row>
    <row r="22" spans="1:23" x14ac:dyDescent="0.2">
      <c r="G22" s="62"/>
      <c r="H22" s="62"/>
      <c r="I22" s="62"/>
      <c r="J22" s="62"/>
      <c r="O22" s="63"/>
      <c r="P22" s="64"/>
    </row>
    <row r="23" spans="1:23" x14ac:dyDescent="0.2">
      <c r="G23" s="62"/>
      <c r="H23" s="62"/>
      <c r="I23" s="62"/>
      <c r="J23" s="62"/>
      <c r="O23" s="63"/>
      <c r="P23" s="64"/>
    </row>
    <row r="24" spans="1:23" x14ac:dyDescent="0.2">
      <c r="G24" s="62"/>
      <c r="H24" s="62"/>
      <c r="I24" s="62"/>
      <c r="J24" s="62"/>
      <c r="O24" s="63"/>
      <c r="P24" s="64"/>
    </row>
    <row r="25" spans="1:23" x14ac:dyDescent="0.2">
      <c r="G25" s="62"/>
      <c r="H25" s="62"/>
      <c r="I25" s="62"/>
      <c r="J25" s="62"/>
      <c r="O25" s="63"/>
      <c r="P25" s="64"/>
    </row>
    <row r="26" spans="1:23" x14ac:dyDescent="0.2">
      <c r="B26" s="62"/>
      <c r="C26" s="62"/>
      <c r="D26" s="62"/>
      <c r="E26" s="62"/>
      <c r="F26" s="62"/>
      <c r="G26" s="62"/>
      <c r="H26" s="62"/>
      <c r="I26" s="62"/>
      <c r="J26" s="62"/>
      <c r="O26" s="63"/>
      <c r="P26" s="64"/>
    </row>
    <row r="27" spans="1:23" x14ac:dyDescent="0.2">
      <c r="H27" s="62"/>
      <c r="I27" s="62"/>
      <c r="J27" s="62"/>
      <c r="O27" s="64"/>
      <c r="P27" s="64"/>
    </row>
    <row r="28" spans="1:23" x14ac:dyDescent="0.2">
      <c r="I28" s="62"/>
      <c r="J28" s="62"/>
      <c r="K28" s="62"/>
      <c r="L28" s="62"/>
      <c r="M28" s="62"/>
      <c r="N28" s="62"/>
      <c r="O28" s="64"/>
      <c r="P28" s="64"/>
      <c r="T28" s="62"/>
    </row>
    <row r="29" spans="1:23" x14ac:dyDescent="0.2">
      <c r="I29" s="62"/>
      <c r="J29" s="62"/>
      <c r="K29" s="62"/>
      <c r="L29" s="62"/>
      <c r="M29" s="62"/>
      <c r="N29" s="62"/>
      <c r="T29" s="62"/>
    </row>
    <row r="30" spans="1:23" x14ac:dyDescent="0.2">
      <c r="L30" s="62"/>
      <c r="M30" s="62"/>
      <c r="N30" s="62"/>
    </row>
    <row r="31" spans="1:23" x14ac:dyDescent="0.2">
      <c r="L31" s="62"/>
      <c r="M31" s="62"/>
      <c r="N31" s="62"/>
      <c r="U31" s="62"/>
      <c r="V31" s="62"/>
      <c r="W31" s="62"/>
    </row>
    <row r="32" spans="1:23" x14ac:dyDescent="0.2">
      <c r="L32" s="62"/>
      <c r="M32" s="62"/>
      <c r="N32" s="62"/>
      <c r="U32" s="62"/>
      <c r="V32" s="62"/>
      <c r="W32" s="62"/>
    </row>
    <row r="33" spans="1:23" x14ac:dyDescent="0.2">
      <c r="L33" s="62"/>
      <c r="M33" s="62"/>
      <c r="N33" s="62"/>
      <c r="U33" s="62"/>
      <c r="V33" s="62"/>
      <c r="W33" s="62"/>
    </row>
    <row r="46" spans="1:23" x14ac:dyDescent="0.2">
      <c r="A46" s="65" t="s">
        <v>54</v>
      </c>
    </row>
  </sheetData>
  <mergeCells count="30">
    <mergeCell ref="Z10:AB10"/>
    <mergeCell ref="A1:J1"/>
    <mergeCell ref="B3:D3"/>
    <mergeCell ref="B4:D4"/>
    <mergeCell ref="B10:D10"/>
    <mergeCell ref="E10:G10"/>
    <mergeCell ref="H10:J10"/>
    <mergeCell ref="K10:M10"/>
    <mergeCell ref="N10:P10"/>
    <mergeCell ref="Q10:S10"/>
    <mergeCell ref="T10:V10"/>
    <mergeCell ref="W10:Y10"/>
    <mergeCell ref="R13:R14"/>
    <mergeCell ref="U13:U14"/>
    <mergeCell ref="B11:D11"/>
    <mergeCell ref="E11:G11"/>
    <mergeCell ref="H11:J11"/>
    <mergeCell ref="K11:M11"/>
    <mergeCell ref="N11:P11"/>
    <mergeCell ref="Q11:S11"/>
    <mergeCell ref="C13:C14"/>
    <mergeCell ref="F13:F14"/>
    <mergeCell ref="I13:I14"/>
    <mergeCell ref="L13:L14"/>
    <mergeCell ref="O13:O14"/>
    <mergeCell ref="X13:X14"/>
    <mergeCell ref="AA13:AA14"/>
    <mergeCell ref="T11:V11"/>
    <mergeCell ref="W11:Y11"/>
    <mergeCell ref="Z11:AB11"/>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vt:lpstr>
      <vt:lpstr>2</vt:lpstr>
      <vt:lpstr>3</vt:lpstr>
      <vt:lpstr>4</vt:lpstr>
      <vt:lpstr>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2018-11-09T17:10:56Z</dcterms:modified>
</cp:coreProperties>
</file>