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11" r:id="rId4"/>
    <sheet name="Evaluator 5" sheetId="4" r:id="rId5"/>
    <sheet name="Summary" sheetId="1" r:id="rId6"/>
    <sheet name="Evaluation" sheetId="12" r:id="rId7"/>
  </sheets>
  <calcPr calcId="152511"/>
</workbook>
</file>

<file path=xl/calcChain.xml><?xml version="1.0" encoding="utf-8"?>
<calcChain xmlns="http://schemas.openxmlformats.org/spreadsheetml/2006/main">
  <c r="P18" i="12" l="1"/>
  <c r="M18" i="12"/>
  <c r="J18" i="12"/>
  <c r="G18" i="12"/>
  <c r="Q18" i="12" s="1"/>
  <c r="D18" i="12"/>
  <c r="P17" i="12"/>
  <c r="M17" i="12"/>
  <c r="J17" i="12"/>
  <c r="G17" i="12"/>
  <c r="Q17" i="12" s="1"/>
  <c r="D17" i="12"/>
  <c r="J8" i="1" l="1"/>
  <c r="J7" i="1"/>
  <c r="I5" i="4"/>
  <c r="I4" i="4"/>
  <c r="I5" i="11" l="1"/>
  <c r="I4" i="11"/>
  <c r="I5" i="5"/>
  <c r="I4" i="5"/>
  <c r="I5" i="3"/>
  <c r="I4" i="3"/>
  <c r="I5" i="2"/>
  <c r="I4" i="2"/>
  <c r="K8" i="1" l="1"/>
  <c r="F8" i="1"/>
  <c r="F7" i="1"/>
  <c r="E8" i="1"/>
  <c r="E7" i="1"/>
  <c r="D8" i="1"/>
  <c r="D7" i="1"/>
  <c r="C8" i="1"/>
  <c r="C7" i="1"/>
  <c r="B8" i="1"/>
  <c r="B7" i="1"/>
  <c r="A7" i="1"/>
  <c r="A8" i="1"/>
  <c r="K7" i="1" l="1"/>
  <c r="J6" i="1"/>
  <c r="L8" i="1" l="1"/>
  <c r="L7" i="1"/>
  <c r="G7" i="1" l="1"/>
  <c r="N7" i="1" s="1"/>
  <c r="G8" i="1"/>
  <c r="N8" i="1" s="1"/>
  <c r="O8" i="1" l="1"/>
  <c r="O7" i="1"/>
  <c r="H8" i="1"/>
  <c r="H7" i="1"/>
</calcChain>
</file>

<file path=xl/sharedStrings.xml><?xml version="1.0" encoding="utf-8"?>
<sst xmlns="http://schemas.openxmlformats.org/spreadsheetml/2006/main" count="88" uniqueCount="44">
  <si>
    <t xml:space="preserve">RESPONDENT SUMMARY </t>
  </si>
  <si>
    <t>Total Score</t>
  </si>
  <si>
    <t>Evaluator 1</t>
  </si>
  <si>
    <t>Evaluator 2</t>
  </si>
  <si>
    <t>Evaluator 3</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</si>
  <si>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</si>
  <si>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</si>
  <si>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</si>
  <si>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</si>
  <si>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</si>
  <si>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</si>
  <si>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</si>
  <si>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</si>
  <si>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</si>
  <si>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</si>
  <si>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</si>
  <si>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</si>
  <si>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</si>
  <si>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</si>
  <si>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</si>
  <si>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</si>
  <si>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</si>
  <si>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HB Software Solutions</t>
  </si>
  <si>
    <t>RideShark Corporation</t>
  </si>
  <si>
    <t>Evaluator 4</t>
  </si>
  <si>
    <t>RFP730-19089 Ride Matching Platform</t>
  </si>
  <si>
    <t xml:space="preserve">University of Houston Evaluation Matrix         
</t>
  </si>
  <si>
    <t>Name</t>
  </si>
  <si>
    <t>Evaluation Due Date</t>
  </si>
  <si>
    <t>3/27/19 @ 10 AM</t>
  </si>
  <si>
    <t xml:space="preserve"> Criteria 1</t>
  </si>
  <si>
    <t xml:space="preserve"> Criteria 2</t>
  </si>
  <si>
    <t xml:space="preserve"> Criteria 3</t>
  </si>
  <si>
    <t xml:space="preserve"> Criteria 4</t>
  </si>
  <si>
    <t xml:space="preserve"> Criteria 5</t>
  </si>
  <si>
    <t xml:space="preserve">Social Networking Capabilities </t>
  </si>
  <si>
    <r>
      <rPr>
        <sz val="9"/>
        <rFont val="Arial"/>
        <family val="2"/>
      </rPr>
      <t xml:space="preserve">User functionality and program administration
- Online ride matching 
- Recurring and one-time trips 
- One-way trips
- Reporting capabilities and documentation of program’s impact on University sustainability initiatives 
- Incentive and one-time event capabilities  
</t>
    </r>
    <r>
      <rPr>
        <b/>
        <sz val="9"/>
        <color rgb="FFFF0000"/>
        <rFont val="Arial"/>
        <family val="2"/>
      </rPr>
      <t xml:space="preserve">
</t>
    </r>
  </si>
  <si>
    <t xml:space="preserve">Marketing Plan </t>
  </si>
  <si>
    <t xml:space="preserve">Experience and references of similar customers  </t>
  </si>
  <si>
    <t>Points (1-5)</t>
  </si>
  <si>
    <t>Non-Disclosure:</t>
  </si>
  <si>
    <t>Evaluation Committee:</t>
  </si>
  <si>
    <t>Updated: 6/18</t>
  </si>
  <si>
    <t>Start-up and on-going cost to the University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</si>
</sst>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
      <u/>
      <sz val="10"/>
      <color theme="1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6">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0" fontId="2" fillId="0" borderId="0"/>
    <xf numFmtId="0" fontId="2" fillId="0" borderId="0"/>
    <xf numFmtId="0" fontId="43" fillId="26" borderId="0" applyNumberFormat="0" applyBorder="0" applyAlignment="0" applyProtection="0"/>
    <xf numFmtId="0" fontId="1" fillId="0" borderId="0"/>
    <xf numFmtId="0" fontId="48" fillId="0" borderId="0" applyNumberFormat="0" applyFill="0" applyBorder="0" applyAlignment="0" applyProtection="0"/>
  </cellStyleXfs>
  <cellXfs count="91">
    <xf numFmtId="0" fontId="0" fillId="0" borderId="0" xfId="0"/>
    <xf numFmtId="0" fontId="0" fillId="0" borderId="0" xfId="0" applyBorder="1"/>
    <xf numFmtId="0" fontId="13" fillId="0" borderId="0" xfId="0" applyFont="1" applyBorder="1" applyAlignment="1"/>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applyBorder="1" applyAlignment="1">
      <alignment horizontal="left"/>
    </xf>
    <xf numFmtId="0" fontId="36" fillId="25" borderId="0" xfId="0" applyFont="1" applyFill="1" applyAlignment="1"/>
    <xf numFmtId="0" fontId="37" fillId="25" borderId="0" xfId="0" applyFont="1" applyFill="1"/>
    <xf numFmtId="0" fontId="13" fillId="25" borderId="0" xfId="0" applyFont="1" applyFill="1" applyAlignment="1"/>
    <xf numFmtId="0" fontId="14" fillId="25" borderId="0" xfId="0" applyFont="1" applyFill="1"/>
    <xf numFmtId="0" fontId="37" fillId="25" borderId="0" xfId="0" applyFont="1" applyFill="1" applyBorder="1"/>
    <xf numFmtId="0" fontId="14" fillId="25" borderId="0" xfId="0" applyFont="1" applyFill="1" applyBorder="1"/>
    <xf numFmtId="0" fontId="13" fillId="25" borderId="0" xfId="0" applyFont="1" applyFill="1" applyBorder="1"/>
    <xf numFmtId="0" fontId="13" fillId="25" borderId="0" xfId="0" applyFont="1" applyFill="1"/>
    <xf numFmtId="0" fontId="13" fillId="25" borderId="0" xfId="0" applyFont="1" applyFill="1" applyBorder="1" applyAlignment="1">
      <alignment horizontal="left" vertical="center"/>
    </xf>
    <xf numFmtId="0" fontId="13" fillId="25" borderId="0" xfId="0" applyFont="1" applyFill="1" applyBorder="1" applyAlignment="1">
      <alignment horizontal="right" textRotation="90" wrapText="1"/>
    </xf>
    <xf numFmtId="0" fontId="34" fillId="25" borderId="0" xfId="0" applyFont="1" applyFill="1" applyBorder="1" applyAlignment="1">
      <alignment horizontal="right" textRotation="90" wrapText="1"/>
    </xf>
    <xf numFmtId="0" fontId="13" fillId="25" borderId="0" xfId="0" applyFont="1" applyFill="1" applyAlignment="1">
      <alignment horizontal="center" vertical="center"/>
    </xf>
    <xf numFmtId="4" fontId="14" fillId="25" borderId="11" xfId="0" applyNumberFormat="1" applyFont="1" applyFill="1" applyBorder="1" applyAlignment="1">
      <alignment horizontal="right"/>
    </xf>
    <xf numFmtId="4" fontId="35" fillId="25" borderId="11" xfId="0" applyNumberFormat="1" applyFont="1" applyFill="1" applyBorder="1" applyAlignment="1">
      <alignment horizontal="right"/>
    </xf>
    <xf numFmtId="4" fontId="14" fillId="25" borderId="12" xfId="0" applyNumberFormat="1" applyFont="1" applyFill="1" applyBorder="1" applyAlignment="1">
      <alignment horizontal="right"/>
    </xf>
    <xf numFmtId="4" fontId="14" fillId="25" borderId="11" xfId="0" applyNumberFormat="1" applyFont="1" applyFill="1" applyBorder="1"/>
    <xf numFmtId="4" fontId="14" fillId="25" borderId="12" xfId="0" applyNumberFormat="1" applyFont="1" applyFill="1" applyBorder="1"/>
    <xf numFmtId="0" fontId="14" fillId="25" borderId="11" xfId="0" applyFont="1" applyFill="1" applyBorder="1" applyAlignment="1">
      <alignment horizontal="left"/>
    </xf>
    <xf numFmtId="0" fontId="14" fillId="25" borderId="12" xfId="0" applyFont="1" applyFill="1" applyBorder="1" applyAlignment="1">
      <alignment horizontal="left"/>
    </xf>
    <xf numFmtId="0" fontId="38" fillId="25" borderId="0" xfId="0" applyFont="1" applyFill="1"/>
    <xf numFmtId="0" fontId="34" fillId="24" borderId="14" xfId="0" applyFont="1" applyFill="1" applyBorder="1" applyAlignment="1">
      <alignment horizontal="right" textRotation="90"/>
    </xf>
    <xf numFmtId="0" fontId="35" fillId="24" borderId="13" xfId="0" applyFont="1" applyFill="1" applyBorder="1" applyAlignment="1">
      <alignment horizontal="right"/>
    </xf>
    <xf numFmtId="0" fontId="35" fillId="24" borderId="15" xfId="0" applyFont="1" applyFill="1" applyBorder="1" applyAlignment="1">
      <alignment horizontal="right"/>
    </xf>
    <xf numFmtId="0" fontId="35" fillId="25" borderId="11" xfId="0" applyFont="1" applyFill="1" applyBorder="1" applyAlignment="1">
      <alignment horizontal="right"/>
    </xf>
    <xf numFmtId="0" fontId="40" fillId="0" borderId="0" xfId="100" applyFont="1" applyFill="1" applyBorder="1" applyAlignment="1">
      <alignment horizontal="right"/>
    </xf>
    <xf numFmtId="0" fontId="40" fillId="0" borderId="10" xfId="100" applyFont="1" applyBorder="1" applyAlignment="1">
      <alignment horizontal="right"/>
    </xf>
    <xf numFmtId="0" fontId="42" fillId="0" borderId="10" xfId="100" applyFont="1" applyFill="1" applyBorder="1" applyAlignment="1">
      <alignment horizontal="right"/>
    </xf>
    <xf numFmtId="0" fontId="41" fillId="0" borderId="0" xfId="98" applyFont="1" applyFill="1" applyBorder="1"/>
    <xf numFmtId="0" fontId="41" fillId="0" borderId="0" xfId="98" applyFont="1" applyFill="1" applyBorder="1"/>
    <xf numFmtId="0" fontId="15" fillId="0" borderId="0" xfId="98" applyFont="1"/>
    <xf numFmtId="0" fontId="15" fillId="0" borderId="0" xfId="98" applyFont="1"/>
    <xf numFmtId="0" fontId="15" fillId="0" borderId="0" xfId="98" applyFont="1"/>
    <xf numFmtId="0" fontId="15" fillId="0" borderId="0" xfId="98" applyFont="1"/>
    <xf numFmtId="0" fontId="41" fillId="0" borderId="0" xfId="98" applyFont="1" applyFill="1" applyBorder="1"/>
    <xf numFmtId="0" fontId="15" fillId="0" borderId="0" xfId="98" applyFont="1"/>
    <xf numFmtId="0" fontId="15" fillId="0" borderId="0" xfId="98" applyFont="1"/>
    <xf numFmtId="0" fontId="41" fillId="0" borderId="0" xfId="98" applyFont="1" applyFill="1" applyBorder="1"/>
    <xf numFmtId="0" fontId="43" fillId="26" borderId="15" xfId="103" applyBorder="1" applyAlignment="1">
      <alignment horizontal="right"/>
    </xf>
    <xf numFmtId="0" fontId="39" fillId="0" borderId="10" xfId="100" applyFont="1" applyBorder="1" applyAlignment="1">
      <alignment horizontal="center"/>
    </xf>
    <xf numFmtId="0" fontId="40" fillId="0" borderId="0" xfId="98" applyFont="1" applyAlignment="1">
      <alignment horizontal="left"/>
    </xf>
    <xf numFmtId="0" fontId="36" fillId="25" borderId="0" xfId="0" applyFont="1" applyFill="1" applyAlignment="1">
      <alignment horizontal="right"/>
    </xf>
    <xf numFmtId="0" fontId="36" fillId="25" borderId="0" xfId="0" applyFont="1" applyFill="1" applyBorder="1" applyAlignment="1">
      <alignment horizontal="right"/>
    </xf>
    <xf numFmtId="0" fontId="36" fillId="0" borderId="0" xfId="0" applyFont="1" applyFill="1" applyAlignment="1">
      <alignment horizontal="left"/>
    </xf>
    <xf numFmtId="0" fontId="13" fillId="25" borderId="0" xfId="98" applyFont="1" applyFill="1" applyAlignment="1">
      <alignment horizontal="left" wrapText="1"/>
    </xf>
    <xf numFmtId="0" fontId="15" fillId="25" borderId="0" xfId="98" applyFont="1" applyFill="1"/>
    <xf numFmtId="0" fontId="13" fillId="0" borderId="0" xfId="98" applyFont="1" applyFill="1"/>
    <xf numFmtId="0" fontId="14" fillId="25" borderId="0" xfId="98" applyFont="1" applyFill="1"/>
    <xf numFmtId="0" fontId="44" fillId="25" borderId="0" xfId="104" applyFont="1" applyFill="1" applyBorder="1" applyAlignment="1"/>
    <xf numFmtId="0" fontId="15" fillId="27" borderId="0" xfId="104" applyFont="1" applyFill="1" applyBorder="1" applyAlignment="1">
      <alignment horizontal="center"/>
    </xf>
    <xf numFmtId="164" fontId="44" fillId="0" borderId="0" xfId="104" applyNumberFormat="1" applyFont="1" applyFill="1" applyBorder="1" applyAlignment="1">
      <alignment horizontal="center"/>
    </xf>
    <xf numFmtId="0" fontId="39" fillId="25" borderId="0" xfId="104" applyFont="1" applyFill="1" applyBorder="1" applyAlignment="1"/>
    <xf numFmtId="0" fontId="15" fillId="25" borderId="0" xfId="98" applyFont="1" applyFill="1" applyAlignment="1">
      <alignment horizontal="center"/>
    </xf>
    <xf numFmtId="0" fontId="40" fillId="28" borderId="16" xfId="98" applyFont="1" applyFill="1" applyBorder="1" applyAlignment="1">
      <alignment horizontal="left"/>
    </xf>
    <xf numFmtId="0" fontId="40" fillId="28" borderId="17" xfId="98" applyFont="1" applyFill="1" applyBorder="1" applyAlignment="1">
      <alignment horizontal="left"/>
    </xf>
    <xf numFmtId="0" fontId="40" fillId="28" borderId="18" xfId="98" applyFont="1" applyFill="1" applyBorder="1" applyAlignment="1">
      <alignment horizontal="left"/>
    </xf>
    <xf numFmtId="0" fontId="45" fillId="25" borderId="16" xfId="98" applyFont="1" applyFill="1" applyBorder="1" applyAlignment="1">
      <alignment horizontal="left" vertical="center" wrapText="1"/>
    </xf>
    <xf numFmtId="0" fontId="45" fillId="25" borderId="17" xfId="98" applyFont="1" applyFill="1" applyBorder="1" applyAlignment="1">
      <alignment horizontal="left" vertical="center" wrapText="1"/>
    </xf>
    <xf numFmtId="0" fontId="45" fillId="25" borderId="18" xfId="98" applyFont="1" applyFill="1" applyBorder="1" applyAlignment="1">
      <alignment horizontal="left" vertical="center" wrapText="1"/>
    </xf>
    <xf numFmtId="0" fontId="46" fillId="25" borderId="16" xfId="98" applyFont="1" applyFill="1" applyBorder="1" applyAlignment="1">
      <alignment horizontal="left" vertical="center" wrapText="1"/>
    </xf>
    <xf numFmtId="0" fontId="46" fillId="25" borderId="17" xfId="98" applyFont="1" applyFill="1" applyBorder="1" applyAlignment="1">
      <alignment horizontal="left" vertical="center" wrapText="1"/>
    </xf>
    <xf numFmtId="0" fontId="46" fillId="25" borderId="18" xfId="98" applyFont="1" applyFill="1" applyBorder="1" applyAlignment="1">
      <alignment horizontal="left" vertical="center" wrapText="1"/>
    </xf>
    <xf numFmtId="0" fontId="47" fillId="25" borderId="0" xfId="98" applyFont="1" applyFill="1" applyAlignment="1">
      <alignment wrapText="1"/>
    </xf>
    <xf numFmtId="0" fontId="47" fillId="25" borderId="19" xfId="98" applyFont="1" applyFill="1" applyBorder="1" applyAlignment="1">
      <alignment horizontal="right" wrapText="1"/>
    </xf>
    <xf numFmtId="0" fontId="47" fillId="25" borderId="0" xfId="98" applyFont="1" applyFill="1" applyBorder="1" applyAlignment="1">
      <alignment horizontal="right" wrapText="1"/>
    </xf>
    <xf numFmtId="0" fontId="47" fillId="25" borderId="20" xfId="98" applyFont="1" applyFill="1" applyBorder="1" applyAlignment="1">
      <alignment horizontal="right" wrapText="1"/>
    </xf>
    <xf numFmtId="0" fontId="47" fillId="29" borderId="21" xfId="98" applyFont="1" applyFill="1" applyBorder="1" applyAlignment="1">
      <alignment horizontal="right" wrapText="1"/>
    </xf>
    <xf numFmtId="0" fontId="47" fillId="25" borderId="0" xfId="98" applyFont="1" applyFill="1" applyAlignment="1">
      <alignment horizontal="center" wrapText="1"/>
    </xf>
    <xf numFmtId="0" fontId="15" fillId="27" borderId="22" xfId="98" applyFont="1" applyFill="1" applyBorder="1"/>
    <xf numFmtId="0" fontId="15" fillId="30" borderId="0" xfId="98" applyFont="1" applyFill="1" applyBorder="1" applyAlignment="1">
      <alignment horizontal="center" vertical="center"/>
    </xf>
    <xf numFmtId="0" fontId="15" fillId="31" borderId="20" xfId="98" applyFont="1" applyFill="1" applyBorder="1"/>
    <xf numFmtId="0" fontId="42" fillId="32" borderId="23" xfId="98" applyFont="1" applyFill="1" applyBorder="1"/>
    <xf numFmtId="0" fontId="15" fillId="33" borderId="24" xfId="98" applyFont="1" applyFill="1" applyBorder="1"/>
    <xf numFmtId="0" fontId="15" fillId="33" borderId="0" xfId="98" applyFont="1" applyFill="1" applyBorder="1"/>
    <xf numFmtId="0" fontId="15" fillId="25" borderId="10" xfId="98" applyFont="1" applyFill="1" applyBorder="1"/>
    <xf numFmtId="0" fontId="42" fillId="25" borderId="0" xfId="98" applyFont="1" applyFill="1"/>
    <xf numFmtId="0" fontId="15" fillId="25" borderId="0" xfId="98" applyFont="1" applyFill="1" applyAlignment="1">
      <alignment wrapText="1"/>
    </xf>
    <xf numFmtId="0" fontId="44" fillId="25" borderId="0" xfId="104" applyFont="1" applyFill="1"/>
    <xf numFmtId="0" fontId="44" fillId="0" borderId="0" xfId="104" applyFont="1"/>
    <xf numFmtId="0" fontId="1" fillId="25" borderId="0" xfId="104" applyFont="1" applyFill="1" applyAlignment="1">
      <alignment vertical="center"/>
    </xf>
    <xf numFmtId="0" fontId="49" fillId="25" borderId="0" xfId="105" applyFont="1" applyFill="1"/>
    <xf numFmtId="0" fontId="48" fillId="25" borderId="0" xfId="105" applyFill="1"/>
    <xf numFmtId="0" fontId="38" fillId="25" borderId="0" xfId="98" applyFont="1" applyFill="1"/>
  </cellXfs>
  <cellStyles count="10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103"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4"/>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22</xdr:row>
      <xdr:rowOff>9525</xdr:rowOff>
    </xdr:from>
    <xdr:ext cx="6800850" cy="3533775"/>
    <xdr:sp macro="" textlink="">
      <xdr:nvSpPr>
        <xdr:cNvPr id="3" name="TextBox 2"/>
        <xdr:cNvSpPr txBox="1"/>
      </xdr:nvSpPr>
      <xdr:spPr>
        <a:xfrm>
          <a:off x="9525" y="57626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I5" sqref="I5"/>
    </sheetView>
  </sheetViews>
  <sheetFormatPr defaultRowHeight="12.75" x14ac:dyDescent="0.2"/>
  <cols>
    <col min="1" max="3" width="9.42578125" customWidth="1"/>
    <col min="4" max="7" width="8.85546875" customWidth="1"/>
    <col min="8" max="8" width="8.85546875" style="6" customWidth="1"/>
  </cols>
  <sheetData>
    <row r="1" spans="1:9" ht="15.75" x14ac:dyDescent="0.25">
      <c r="A1" s="8" t="s">
        <v>0</v>
      </c>
      <c r="B1" s="7"/>
      <c r="C1" s="7"/>
      <c r="D1" s="7"/>
      <c r="E1" s="4"/>
      <c r="F1" s="4"/>
      <c r="G1" s="4"/>
      <c r="H1" s="4"/>
    </row>
    <row r="2" spans="1:9" ht="15.75" x14ac:dyDescent="0.25">
      <c r="A2" s="2"/>
      <c r="B2" s="1"/>
      <c r="C2" s="3"/>
      <c r="D2" s="3"/>
      <c r="E2" s="3"/>
      <c r="F2" s="3"/>
      <c r="G2" s="3"/>
      <c r="H2" s="3"/>
    </row>
    <row r="3" spans="1:9" s="5" customFormat="1" x14ac:dyDescent="0.2">
      <c r="A3" s="47"/>
      <c r="B3" s="47"/>
      <c r="C3" s="47"/>
      <c r="D3" s="34" t="s">
        <v>6</v>
      </c>
      <c r="E3" s="34" t="s">
        <v>7</v>
      </c>
      <c r="F3" s="34" t="s">
        <v>8</v>
      </c>
      <c r="G3" s="34" t="s">
        <v>9</v>
      </c>
      <c r="H3" s="34" t="s">
        <v>10</v>
      </c>
      <c r="I3" s="35" t="s">
        <v>11</v>
      </c>
    </row>
    <row r="4" spans="1:9" x14ac:dyDescent="0.2">
      <c r="A4" s="48" t="s">
        <v>22</v>
      </c>
      <c r="B4" s="48"/>
      <c r="C4" s="48"/>
      <c r="D4" s="38">
        <v>0</v>
      </c>
      <c r="E4" s="44">
        <v>4</v>
      </c>
      <c r="F4" s="38">
        <v>12</v>
      </c>
      <c r="G4" s="38">
        <v>4</v>
      </c>
      <c r="H4" s="38">
        <v>2</v>
      </c>
      <c r="I4" s="36">
        <f>SUM(E4:H4)</f>
        <v>22</v>
      </c>
    </row>
    <row r="5" spans="1:9" x14ac:dyDescent="0.2">
      <c r="A5" s="48" t="s">
        <v>23</v>
      </c>
      <c r="B5" s="48"/>
      <c r="C5" s="48"/>
      <c r="D5" s="38">
        <v>0</v>
      </c>
      <c r="E5" s="44">
        <v>14</v>
      </c>
      <c r="F5" s="38">
        <v>27</v>
      </c>
      <c r="G5" s="38">
        <v>6</v>
      </c>
      <c r="H5" s="38">
        <v>5</v>
      </c>
      <c r="I5" s="45">
        <f>SUM(E5:H5)</f>
        <v>52</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K16" sqref="K16"/>
    </sheetView>
  </sheetViews>
  <sheetFormatPr defaultRowHeight="12.75" x14ac:dyDescent="0.2"/>
  <sheetData>
    <row r="1" spans="1:11" ht="15.75" x14ac:dyDescent="0.25">
      <c r="A1" s="8" t="s">
        <v>0</v>
      </c>
      <c r="B1" s="7"/>
      <c r="C1" s="7"/>
      <c r="D1" s="7"/>
      <c r="E1" s="4"/>
      <c r="F1" s="4"/>
      <c r="G1" s="4"/>
      <c r="H1" s="4"/>
    </row>
    <row r="2" spans="1:11" ht="15.75" x14ac:dyDescent="0.25">
      <c r="A2" s="4"/>
      <c r="B2" s="3"/>
      <c r="C2" s="3"/>
      <c r="D2" s="3"/>
      <c r="E2" s="3"/>
      <c r="F2" s="3"/>
      <c r="G2" s="3"/>
      <c r="H2" s="3"/>
    </row>
    <row r="3" spans="1:11" x14ac:dyDescent="0.2">
      <c r="A3" s="47"/>
      <c r="B3" s="47"/>
      <c r="C3" s="47"/>
      <c r="D3" s="34" t="s">
        <v>6</v>
      </c>
      <c r="E3" s="34" t="s">
        <v>7</v>
      </c>
      <c r="F3" s="34" t="s">
        <v>8</v>
      </c>
      <c r="G3" s="34" t="s">
        <v>9</v>
      </c>
      <c r="H3" s="34" t="s">
        <v>10</v>
      </c>
      <c r="I3" s="35" t="s">
        <v>11</v>
      </c>
      <c r="J3" s="5"/>
      <c r="K3" s="5"/>
    </row>
    <row r="4" spans="1:11" x14ac:dyDescent="0.2">
      <c r="A4" s="48" t="s">
        <v>22</v>
      </c>
      <c r="B4" s="48"/>
      <c r="C4" s="48"/>
      <c r="D4" s="39">
        <v>0</v>
      </c>
      <c r="E4" s="39">
        <v>13.6</v>
      </c>
      <c r="F4" s="39">
        <v>22.200000000000003</v>
      </c>
      <c r="G4" s="39">
        <v>6.8</v>
      </c>
      <c r="H4" s="39">
        <v>8.4</v>
      </c>
      <c r="I4" s="36">
        <f>SUM(E4:H4)</f>
        <v>51</v>
      </c>
      <c r="J4" s="6"/>
      <c r="K4" s="6"/>
    </row>
    <row r="5" spans="1:11" x14ac:dyDescent="0.2">
      <c r="A5" s="48" t="s">
        <v>23</v>
      </c>
      <c r="B5" s="48"/>
      <c r="C5" s="48"/>
      <c r="D5" s="39">
        <v>0</v>
      </c>
      <c r="E5" s="39">
        <v>13.6</v>
      </c>
      <c r="F5" s="39">
        <v>25.799999999999997</v>
      </c>
      <c r="G5" s="39">
        <v>7</v>
      </c>
      <c r="H5" s="39">
        <v>8.8000000000000007</v>
      </c>
      <c r="I5" s="45">
        <f>SUM(E5:H5)</f>
        <v>55.2</v>
      </c>
      <c r="J5" s="6"/>
      <c r="K5" s="6"/>
    </row>
    <row r="6" spans="1:11" x14ac:dyDescent="0.2">
      <c r="A6" s="6"/>
      <c r="B6" s="6"/>
      <c r="C6" s="6"/>
      <c r="D6" s="6"/>
      <c r="E6" s="6"/>
      <c r="F6" s="6"/>
      <c r="G6" s="6"/>
      <c r="H6" s="6"/>
      <c r="I6" s="6"/>
      <c r="J6" s="6"/>
      <c r="K6" s="6"/>
    </row>
    <row r="7" spans="1:11" x14ac:dyDescent="0.2">
      <c r="A7" s="6"/>
      <c r="B7" s="6"/>
      <c r="C7" s="6"/>
      <c r="D7" s="6"/>
      <c r="E7" s="6"/>
      <c r="F7" s="6"/>
      <c r="G7" s="6"/>
      <c r="H7" s="6"/>
      <c r="I7" s="6"/>
      <c r="J7" s="6"/>
      <c r="K7" s="6"/>
    </row>
    <row r="8" spans="1:11" x14ac:dyDescent="0.2">
      <c r="A8" s="6"/>
      <c r="B8" s="6"/>
      <c r="C8" s="6"/>
      <c r="D8" s="6"/>
      <c r="E8" s="6"/>
      <c r="F8" s="6"/>
      <c r="G8" s="6"/>
      <c r="H8" s="6"/>
      <c r="I8" s="6"/>
      <c r="J8" s="6"/>
      <c r="K8" s="6"/>
    </row>
    <row r="9" spans="1:11" x14ac:dyDescent="0.2">
      <c r="A9" s="6"/>
      <c r="B9" s="6"/>
      <c r="C9" s="6"/>
      <c r="D9" s="6"/>
      <c r="E9" s="6"/>
      <c r="F9" s="6"/>
      <c r="G9" s="6"/>
      <c r="H9" s="6"/>
      <c r="I9" s="6"/>
      <c r="J9" s="6"/>
      <c r="K9" s="6"/>
    </row>
    <row r="10" spans="1:11" x14ac:dyDescent="0.2">
      <c r="A10" s="6"/>
      <c r="B10" s="6"/>
      <c r="C10" s="6"/>
      <c r="D10" s="6"/>
      <c r="E10" s="6"/>
      <c r="F10" s="6"/>
      <c r="G10" s="6"/>
      <c r="H10" s="6"/>
      <c r="I10" s="6"/>
      <c r="J10" s="6"/>
      <c r="K10" s="6"/>
    </row>
    <row r="11" spans="1:11" x14ac:dyDescent="0.2">
      <c r="A11" s="6"/>
      <c r="B11" s="6"/>
      <c r="C11" s="6"/>
      <c r="D11" s="6"/>
      <c r="E11" s="6"/>
      <c r="F11" s="6"/>
      <c r="G11" s="6"/>
      <c r="H11" s="6"/>
      <c r="I11" s="6"/>
      <c r="J11" s="6"/>
      <c r="K11" s="6"/>
    </row>
    <row r="12" spans="1:11" x14ac:dyDescent="0.2">
      <c r="A12" s="6"/>
      <c r="B12" s="6"/>
      <c r="C12" s="6"/>
      <c r="D12" s="6"/>
      <c r="E12" s="6"/>
      <c r="F12" s="6"/>
      <c r="G12" s="6"/>
      <c r="H12" s="6"/>
      <c r="I12" s="6"/>
      <c r="J12" s="6"/>
      <c r="K12" s="6"/>
    </row>
    <row r="13" spans="1:11" x14ac:dyDescent="0.2">
      <c r="A13" s="6"/>
      <c r="B13" s="6"/>
      <c r="C13" s="6"/>
      <c r="D13" s="6"/>
      <c r="E13" s="6"/>
      <c r="F13" s="6"/>
      <c r="G13" s="6"/>
      <c r="H13" s="6"/>
      <c r="I13" s="6"/>
      <c r="J13" s="6"/>
      <c r="K13" s="6"/>
    </row>
    <row r="14" spans="1:11" x14ac:dyDescent="0.2">
      <c r="A14" s="6"/>
      <c r="B14" s="6"/>
      <c r="C14" s="6"/>
      <c r="D14" s="6"/>
      <c r="E14" s="6"/>
      <c r="F14" s="6"/>
      <c r="G14" s="6"/>
      <c r="H14" s="6"/>
      <c r="I14" s="6"/>
      <c r="J14" s="6"/>
      <c r="K14" s="6"/>
    </row>
    <row r="15" spans="1:11" x14ac:dyDescent="0.2">
      <c r="A15" s="6"/>
      <c r="B15" s="6"/>
      <c r="C15" s="6"/>
      <c r="D15" s="6"/>
      <c r="E15" s="6"/>
      <c r="F15" s="6"/>
      <c r="G15" s="6"/>
      <c r="H15" s="6"/>
      <c r="I15" s="6"/>
      <c r="J15" s="6"/>
      <c r="K15" s="6"/>
    </row>
    <row r="16" spans="1:1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6"/>
      <c r="B18" s="6"/>
      <c r="C18" s="6"/>
      <c r="D18" s="6"/>
      <c r="E18" s="6"/>
      <c r="F18" s="6"/>
      <c r="G18" s="6"/>
      <c r="H18" s="6"/>
      <c r="I18" s="6"/>
      <c r="J18" s="6"/>
      <c r="K18" s="6"/>
    </row>
    <row r="19" spans="1:11" x14ac:dyDescent="0.2">
      <c r="A19" s="6"/>
      <c r="B19" s="6"/>
      <c r="C19" s="6"/>
      <c r="D19" s="6"/>
      <c r="E19" s="6"/>
      <c r="F19" s="6"/>
      <c r="G19" s="6"/>
      <c r="H19" s="6"/>
      <c r="I19" s="6"/>
      <c r="J19" s="6"/>
      <c r="K19" s="6"/>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F5" sqref="F5"/>
    </sheetView>
  </sheetViews>
  <sheetFormatPr defaultRowHeight="12.75" x14ac:dyDescent="0.2"/>
  <sheetData>
    <row r="1" spans="1:11" ht="15.75" x14ac:dyDescent="0.25">
      <c r="A1" s="8" t="s">
        <v>0</v>
      </c>
      <c r="B1" s="7"/>
      <c r="C1" s="7"/>
      <c r="D1" s="7"/>
      <c r="E1" s="4"/>
      <c r="F1" s="4"/>
      <c r="G1" s="4"/>
      <c r="H1" s="4"/>
    </row>
    <row r="2" spans="1:11" ht="15.75" x14ac:dyDescent="0.25">
      <c r="A2" s="4"/>
      <c r="B2" s="3"/>
      <c r="C2" s="3"/>
      <c r="D2" s="3"/>
      <c r="E2" s="3"/>
      <c r="F2" s="3"/>
      <c r="G2" s="3"/>
      <c r="H2" s="3"/>
    </row>
    <row r="3" spans="1:11" x14ac:dyDescent="0.2">
      <c r="A3" s="47"/>
      <c r="B3" s="47"/>
      <c r="C3" s="47"/>
      <c r="D3" s="34" t="s">
        <v>6</v>
      </c>
      <c r="E3" s="34" t="s">
        <v>7</v>
      </c>
      <c r="F3" s="34" t="s">
        <v>8</v>
      </c>
      <c r="G3" s="34" t="s">
        <v>9</v>
      </c>
      <c r="H3" s="34" t="s">
        <v>10</v>
      </c>
      <c r="I3" s="35" t="s">
        <v>11</v>
      </c>
      <c r="J3" s="5"/>
      <c r="K3" s="5"/>
    </row>
    <row r="4" spans="1:11" x14ac:dyDescent="0.2">
      <c r="A4" s="48" t="s">
        <v>22</v>
      </c>
      <c r="B4" s="48"/>
      <c r="C4" s="48"/>
      <c r="D4" s="40">
        <v>0</v>
      </c>
      <c r="E4" s="40">
        <v>12</v>
      </c>
      <c r="F4" s="40">
        <v>18</v>
      </c>
      <c r="G4" s="40">
        <v>6</v>
      </c>
      <c r="H4" s="40">
        <v>4</v>
      </c>
      <c r="I4" s="36">
        <f>SUM(E4:H4)</f>
        <v>40</v>
      </c>
      <c r="J4" s="6"/>
      <c r="K4" s="6"/>
    </row>
    <row r="5" spans="1:11" x14ac:dyDescent="0.2">
      <c r="A5" s="48" t="s">
        <v>23</v>
      </c>
      <c r="B5" s="48"/>
      <c r="C5" s="48"/>
      <c r="D5" s="40">
        <v>0</v>
      </c>
      <c r="E5" s="40">
        <v>8</v>
      </c>
      <c r="F5" s="40">
        <v>18</v>
      </c>
      <c r="G5" s="40">
        <v>6</v>
      </c>
      <c r="H5" s="40">
        <v>6</v>
      </c>
      <c r="I5" s="45">
        <f>SUM(E5:H5)</f>
        <v>38</v>
      </c>
      <c r="J5" s="6"/>
      <c r="K5" s="6"/>
    </row>
    <row r="6" spans="1:11" x14ac:dyDescent="0.2">
      <c r="A6" s="6"/>
      <c r="B6" s="6"/>
      <c r="C6" s="6"/>
      <c r="D6" s="6"/>
      <c r="E6" s="6"/>
      <c r="F6" s="6"/>
      <c r="G6" s="6"/>
      <c r="H6" s="6"/>
      <c r="I6" s="6"/>
      <c r="J6" s="6"/>
      <c r="K6" s="6"/>
    </row>
    <row r="7" spans="1:11" x14ac:dyDescent="0.2">
      <c r="A7" s="6"/>
      <c r="B7" s="6"/>
      <c r="C7" s="6"/>
      <c r="D7" s="6"/>
      <c r="E7" s="6"/>
      <c r="F7" s="6"/>
      <c r="G7" s="6"/>
      <c r="H7" s="6"/>
      <c r="I7" s="6"/>
      <c r="J7" s="6"/>
      <c r="K7" s="6"/>
    </row>
    <row r="8" spans="1:11" x14ac:dyDescent="0.2">
      <c r="A8" s="6"/>
      <c r="B8" s="6"/>
      <c r="C8" s="6"/>
      <c r="D8" s="6"/>
      <c r="E8" s="6"/>
      <c r="F8" s="6"/>
      <c r="G8" s="6"/>
      <c r="H8" s="6"/>
      <c r="I8" s="6"/>
      <c r="J8" s="6"/>
      <c r="K8" s="6"/>
    </row>
    <row r="9" spans="1:11" x14ac:dyDescent="0.2">
      <c r="A9" s="6"/>
      <c r="B9" s="6"/>
      <c r="C9" s="6"/>
      <c r="D9" s="6"/>
      <c r="E9" s="6"/>
      <c r="F9" s="6"/>
      <c r="G9" s="6"/>
      <c r="H9" s="6"/>
      <c r="I9" s="6"/>
      <c r="J9" s="6"/>
      <c r="K9" s="6"/>
    </row>
    <row r="10" spans="1:11" x14ac:dyDescent="0.2">
      <c r="A10" s="6"/>
      <c r="B10" s="6"/>
      <c r="C10" s="6"/>
      <c r="D10" s="6"/>
      <c r="E10" s="6"/>
      <c r="F10" s="6"/>
      <c r="G10" s="6"/>
      <c r="H10" s="6"/>
      <c r="I10" s="6"/>
      <c r="J10" s="6"/>
      <c r="K10" s="6"/>
    </row>
    <row r="11" spans="1:11" x14ac:dyDescent="0.2">
      <c r="A11" s="6"/>
      <c r="B11" s="6"/>
      <c r="C11" s="6"/>
      <c r="D11" s="6"/>
      <c r="E11" s="6"/>
      <c r="F11" s="6"/>
      <c r="G11" s="6"/>
      <c r="H11" s="6"/>
      <c r="I11" s="6"/>
      <c r="J11" s="6"/>
      <c r="K11" s="6"/>
    </row>
    <row r="12" spans="1:11" x14ac:dyDescent="0.2">
      <c r="A12" s="6"/>
      <c r="B12" s="6"/>
      <c r="C12" s="6"/>
      <c r="D12" s="6"/>
      <c r="E12" s="6"/>
      <c r="F12" s="6"/>
      <c r="G12" s="6"/>
      <c r="H12" s="6"/>
      <c r="I12" s="6"/>
      <c r="J12" s="6"/>
      <c r="K12" s="6"/>
    </row>
    <row r="13" spans="1:11" x14ac:dyDescent="0.2">
      <c r="A13" s="6"/>
      <c r="B13" s="6"/>
      <c r="C13" s="6"/>
      <c r="D13" s="6"/>
      <c r="E13" s="6"/>
      <c r="F13" s="6"/>
      <c r="G13" s="6"/>
      <c r="H13" s="6"/>
      <c r="I13" s="6"/>
      <c r="J13" s="6"/>
      <c r="K13" s="6"/>
    </row>
    <row r="14" spans="1:11" x14ac:dyDescent="0.2">
      <c r="A14" s="6"/>
      <c r="B14" s="6"/>
      <c r="C14" s="6"/>
      <c r="D14" s="6"/>
      <c r="E14" s="6"/>
      <c r="F14" s="6"/>
      <c r="G14" s="6"/>
      <c r="H14" s="6"/>
      <c r="I14" s="6"/>
      <c r="J14" s="6"/>
      <c r="K14" s="6"/>
    </row>
    <row r="15" spans="1:11" x14ac:dyDescent="0.2">
      <c r="A15" s="6"/>
      <c r="B15" s="6"/>
      <c r="C15" s="6"/>
      <c r="D15" s="6"/>
      <c r="E15" s="6"/>
      <c r="F15" s="6"/>
      <c r="G15" s="6"/>
      <c r="H15" s="6"/>
      <c r="I15" s="6"/>
      <c r="J15" s="6"/>
      <c r="K15" s="6"/>
    </row>
    <row r="16" spans="1:1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6"/>
      <c r="B18" s="6"/>
      <c r="C18" s="6"/>
      <c r="D18" s="6"/>
      <c r="E18" s="6"/>
      <c r="F18" s="6"/>
      <c r="G18" s="6"/>
      <c r="H18" s="6"/>
      <c r="I18" s="6"/>
      <c r="J18" s="6"/>
      <c r="K18" s="6"/>
    </row>
    <row r="19" spans="1:11" x14ac:dyDescent="0.2">
      <c r="A19" s="6"/>
      <c r="B19" s="6"/>
      <c r="C19" s="6"/>
      <c r="D19" s="6"/>
      <c r="E19" s="6"/>
      <c r="F19" s="6"/>
      <c r="G19" s="6"/>
      <c r="H19" s="6"/>
      <c r="I19" s="6"/>
      <c r="J19" s="6"/>
      <c r="K19" s="6"/>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I4" sqref="I4"/>
    </sheetView>
  </sheetViews>
  <sheetFormatPr defaultRowHeight="12.75" x14ac:dyDescent="0.2"/>
  <sheetData>
    <row r="1" spans="1:11" ht="15.75" x14ac:dyDescent="0.25">
      <c r="A1" s="8" t="s">
        <v>0</v>
      </c>
      <c r="B1" s="7"/>
      <c r="C1" s="7"/>
      <c r="D1" s="7"/>
      <c r="E1" s="4"/>
      <c r="F1" s="4"/>
      <c r="G1" s="4"/>
      <c r="H1" s="4"/>
    </row>
    <row r="2" spans="1:11" ht="15.75" x14ac:dyDescent="0.25">
      <c r="A2" s="4"/>
      <c r="B2" s="3"/>
      <c r="C2" s="3"/>
      <c r="D2" s="3"/>
      <c r="E2" s="3"/>
      <c r="F2" s="3"/>
      <c r="G2" s="3"/>
      <c r="H2" s="3"/>
    </row>
    <row r="3" spans="1:11" x14ac:dyDescent="0.2">
      <c r="A3" s="47"/>
      <c r="B3" s="47"/>
      <c r="C3" s="47"/>
      <c r="D3" s="34" t="s">
        <v>6</v>
      </c>
      <c r="E3" s="34" t="s">
        <v>7</v>
      </c>
      <c r="F3" s="34" t="s">
        <v>8</v>
      </c>
      <c r="G3" s="34" t="s">
        <v>9</v>
      </c>
      <c r="H3" s="34" t="s">
        <v>10</v>
      </c>
      <c r="I3" s="35" t="s">
        <v>11</v>
      </c>
      <c r="J3" s="5"/>
      <c r="K3" s="33"/>
    </row>
    <row r="4" spans="1:11" x14ac:dyDescent="0.2">
      <c r="A4" s="48" t="s">
        <v>22</v>
      </c>
      <c r="B4" s="48"/>
      <c r="C4" s="48"/>
      <c r="D4" s="41">
        <v>0</v>
      </c>
      <c r="E4" s="41">
        <v>8</v>
      </c>
      <c r="F4" s="41">
        <v>12</v>
      </c>
      <c r="G4" s="41">
        <v>6</v>
      </c>
      <c r="H4" s="41">
        <v>6</v>
      </c>
      <c r="I4" s="36">
        <f>SUM(E4:H4)</f>
        <v>32</v>
      </c>
      <c r="J4" s="6"/>
      <c r="K4" s="6"/>
    </row>
    <row r="5" spans="1:11" x14ac:dyDescent="0.2">
      <c r="A5" s="48" t="s">
        <v>23</v>
      </c>
      <c r="B5" s="48"/>
      <c r="C5" s="48"/>
      <c r="D5" s="41">
        <v>0</v>
      </c>
      <c r="E5" s="41">
        <v>16</v>
      </c>
      <c r="F5" s="41">
        <v>24</v>
      </c>
      <c r="G5" s="41">
        <v>8</v>
      </c>
      <c r="H5" s="41">
        <v>8</v>
      </c>
      <c r="I5" s="42">
        <f>SUM(E5:H5)</f>
        <v>56</v>
      </c>
      <c r="J5" s="6"/>
      <c r="K5" s="6"/>
    </row>
    <row r="6" spans="1:11" x14ac:dyDescent="0.2">
      <c r="A6" s="6"/>
      <c r="B6" s="6"/>
      <c r="C6" s="6"/>
      <c r="D6" s="6"/>
      <c r="E6" s="6"/>
      <c r="F6" s="6"/>
      <c r="G6" s="6"/>
      <c r="H6" s="6"/>
      <c r="I6" s="37"/>
      <c r="J6" s="6"/>
      <c r="K6" s="6"/>
    </row>
    <row r="7" spans="1:11" x14ac:dyDescent="0.2">
      <c r="A7" s="6"/>
      <c r="B7" s="6"/>
      <c r="C7" s="6"/>
      <c r="D7" s="6"/>
      <c r="E7" s="6"/>
      <c r="F7" s="6"/>
      <c r="G7" s="6"/>
      <c r="H7" s="6"/>
      <c r="I7" s="6"/>
      <c r="J7" s="6"/>
      <c r="K7" s="6"/>
    </row>
    <row r="8" spans="1:11" x14ac:dyDescent="0.2">
      <c r="A8" s="6"/>
      <c r="B8" s="6"/>
      <c r="C8" s="6"/>
      <c r="D8" s="6"/>
      <c r="E8" s="6"/>
      <c r="F8" s="6"/>
      <c r="G8" s="6"/>
      <c r="H8" s="6"/>
      <c r="I8" s="6"/>
      <c r="J8" s="6"/>
      <c r="K8" s="6"/>
    </row>
    <row r="9" spans="1:11" x14ac:dyDescent="0.2">
      <c r="A9" s="6"/>
      <c r="B9" s="6"/>
      <c r="C9" s="6"/>
      <c r="D9" s="6"/>
      <c r="E9" s="6"/>
      <c r="F9" s="6"/>
      <c r="G9" s="6"/>
      <c r="H9" s="6"/>
      <c r="I9" s="6"/>
      <c r="J9" s="6"/>
      <c r="K9" s="6"/>
    </row>
    <row r="10" spans="1:11" x14ac:dyDescent="0.2">
      <c r="A10" s="6"/>
      <c r="B10" s="6"/>
      <c r="C10" s="6"/>
      <c r="D10" s="6"/>
      <c r="E10" s="6"/>
      <c r="F10" s="6"/>
      <c r="G10" s="6"/>
      <c r="H10" s="6"/>
      <c r="I10" s="6"/>
      <c r="J10" s="6"/>
      <c r="K10" s="6"/>
    </row>
    <row r="11" spans="1:11" x14ac:dyDescent="0.2">
      <c r="A11" s="6"/>
      <c r="B11" s="6"/>
      <c r="C11" s="6"/>
      <c r="D11" s="6"/>
      <c r="E11" s="6"/>
      <c r="F11" s="6"/>
      <c r="G11" s="6"/>
      <c r="H11" s="6"/>
      <c r="I11" s="6"/>
      <c r="J11" s="6"/>
      <c r="K11" s="6"/>
    </row>
    <row r="12" spans="1:11" x14ac:dyDescent="0.2">
      <c r="A12" s="6"/>
      <c r="B12" s="6"/>
      <c r="C12" s="6"/>
      <c r="D12" s="6"/>
      <c r="E12" s="6"/>
      <c r="F12" s="6"/>
      <c r="G12" s="6"/>
      <c r="H12" s="6"/>
      <c r="I12" s="6"/>
      <c r="J12" s="6"/>
      <c r="K12" s="6"/>
    </row>
    <row r="13" spans="1:11" x14ac:dyDescent="0.2">
      <c r="A13" s="6"/>
      <c r="B13" s="6"/>
      <c r="C13" s="6"/>
      <c r="D13" s="6"/>
      <c r="E13" s="6"/>
      <c r="F13" s="6"/>
      <c r="G13" s="6"/>
      <c r="H13" s="6"/>
      <c r="I13" s="6"/>
      <c r="J13" s="6"/>
      <c r="K13" s="6"/>
    </row>
    <row r="14" spans="1:11" x14ac:dyDescent="0.2">
      <c r="A14" s="6"/>
      <c r="B14" s="6"/>
      <c r="C14" s="6"/>
      <c r="D14" s="6"/>
      <c r="E14" s="6"/>
      <c r="F14" s="6"/>
      <c r="G14" s="6"/>
      <c r="H14" s="6"/>
      <c r="I14" s="6"/>
      <c r="J14" s="6"/>
      <c r="K14" s="6"/>
    </row>
    <row r="15" spans="1:11" x14ac:dyDescent="0.2">
      <c r="A15" s="6"/>
      <c r="B15" s="6"/>
      <c r="C15" s="6"/>
      <c r="D15" s="6"/>
      <c r="E15" s="6"/>
      <c r="F15" s="6"/>
      <c r="G15" s="6"/>
      <c r="H15" s="6"/>
      <c r="I15" s="6"/>
      <c r="J15" s="6"/>
      <c r="K15" s="6"/>
    </row>
    <row r="16" spans="1:1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6"/>
      <c r="B18" s="6"/>
      <c r="C18" s="6"/>
      <c r="D18" s="6"/>
      <c r="E18" s="6"/>
      <c r="F18" s="6"/>
      <c r="G18" s="6"/>
      <c r="H18" s="6"/>
      <c r="I18" s="6"/>
      <c r="J18" s="6"/>
      <c r="K18" s="6"/>
    </row>
    <row r="19" spans="1:11" x14ac:dyDescent="0.2">
      <c r="A19" s="6"/>
      <c r="B19" s="6"/>
      <c r="C19" s="6"/>
      <c r="D19" s="6"/>
      <c r="E19" s="6"/>
      <c r="F19" s="6"/>
      <c r="G19" s="6"/>
      <c r="H19" s="6"/>
      <c r="I19" s="6"/>
      <c r="J19" s="6"/>
      <c r="K19" s="6"/>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9"/>
  <sheetViews>
    <sheetView workbookViewId="0">
      <selection activeCell="E5" sqref="E5"/>
    </sheetView>
  </sheetViews>
  <sheetFormatPr defaultRowHeight="12.75" x14ac:dyDescent="0.2"/>
  <sheetData>
    <row r="1" spans="1:11" ht="15.75" x14ac:dyDescent="0.25">
      <c r="A1" s="8" t="s">
        <v>0</v>
      </c>
      <c r="B1" s="7"/>
      <c r="C1" s="7"/>
      <c r="D1" s="7"/>
      <c r="E1" s="4"/>
      <c r="F1" s="4"/>
      <c r="G1" s="4"/>
      <c r="H1" s="4"/>
    </row>
    <row r="2" spans="1:11" ht="15.75" x14ac:dyDescent="0.25">
      <c r="A2" s="4"/>
      <c r="B2" s="3"/>
      <c r="C2" s="3"/>
      <c r="D2" s="3"/>
      <c r="E2" s="3"/>
      <c r="F2" s="3"/>
      <c r="G2" s="3"/>
      <c r="H2" s="3"/>
    </row>
    <row r="3" spans="1:11" x14ac:dyDescent="0.2">
      <c r="A3" s="47"/>
      <c r="B3" s="47"/>
      <c r="C3" s="47"/>
      <c r="D3" s="34" t="s">
        <v>6</v>
      </c>
      <c r="E3" s="34" t="s">
        <v>7</v>
      </c>
      <c r="F3" s="34" t="s">
        <v>8</v>
      </c>
      <c r="G3" s="34" t="s">
        <v>9</v>
      </c>
      <c r="H3" s="34" t="s">
        <v>10</v>
      </c>
      <c r="I3" s="35" t="s">
        <v>11</v>
      </c>
      <c r="J3" s="5"/>
      <c r="K3" s="33"/>
    </row>
    <row r="4" spans="1:11" x14ac:dyDescent="0.2">
      <c r="A4" s="48" t="s">
        <v>22</v>
      </c>
      <c r="B4" s="48"/>
      <c r="C4" s="48"/>
      <c r="D4" s="43">
        <v>18</v>
      </c>
      <c r="E4" s="43">
        <v>4</v>
      </c>
      <c r="F4" s="43">
        <v>6</v>
      </c>
      <c r="G4" s="43">
        <v>3</v>
      </c>
      <c r="H4" s="43">
        <v>2</v>
      </c>
      <c r="I4" s="36">
        <f>SUM(E4:H4)</f>
        <v>15</v>
      </c>
      <c r="J4" s="6"/>
      <c r="K4" s="6"/>
    </row>
    <row r="5" spans="1:11" x14ac:dyDescent="0.2">
      <c r="A5" s="48" t="s">
        <v>23</v>
      </c>
      <c r="B5" s="48"/>
      <c r="C5" s="48"/>
      <c r="D5" s="43">
        <v>24</v>
      </c>
      <c r="E5" s="43">
        <v>20</v>
      </c>
      <c r="F5" s="43">
        <v>28.799999999999997</v>
      </c>
      <c r="G5" s="43">
        <v>8.4</v>
      </c>
      <c r="H5" s="43">
        <v>8</v>
      </c>
      <c r="I5" s="45">
        <f>SUM(E5:H5)</f>
        <v>65.199999999999989</v>
      </c>
      <c r="J5" s="6"/>
      <c r="K5" s="6"/>
    </row>
    <row r="6" spans="1:11" x14ac:dyDescent="0.2">
      <c r="A6" s="6"/>
      <c r="B6" s="6"/>
      <c r="C6" s="6"/>
      <c r="D6" s="6"/>
      <c r="E6" s="6"/>
      <c r="F6" s="6"/>
      <c r="G6" s="6"/>
      <c r="H6" s="6"/>
      <c r="I6" s="6"/>
      <c r="J6" s="6"/>
      <c r="K6" s="6"/>
    </row>
    <row r="7" spans="1:11" x14ac:dyDescent="0.2">
      <c r="A7" s="6"/>
      <c r="B7" s="6"/>
      <c r="C7" s="6"/>
      <c r="D7" s="6"/>
      <c r="E7" s="6"/>
      <c r="F7" s="6"/>
      <c r="G7" s="6"/>
      <c r="H7" s="6"/>
      <c r="I7" s="6"/>
      <c r="J7" s="6"/>
      <c r="K7" s="6"/>
    </row>
    <row r="8" spans="1:11" x14ac:dyDescent="0.2">
      <c r="A8" s="6"/>
      <c r="B8" s="6"/>
      <c r="C8" s="6"/>
      <c r="D8" s="6"/>
      <c r="E8" s="6"/>
      <c r="F8" s="6"/>
      <c r="G8" s="6"/>
      <c r="H8" s="6"/>
      <c r="I8" s="6"/>
      <c r="J8" s="6"/>
      <c r="K8" s="6"/>
    </row>
    <row r="9" spans="1:11" x14ac:dyDescent="0.2">
      <c r="A9" s="6"/>
      <c r="B9" s="6"/>
      <c r="C9" s="6"/>
      <c r="D9" s="6"/>
      <c r="E9" s="6"/>
      <c r="F9" s="6"/>
      <c r="G9" s="6"/>
      <c r="H9" s="6"/>
      <c r="I9" s="6"/>
      <c r="J9" s="6"/>
      <c r="K9" s="6"/>
    </row>
    <row r="10" spans="1:11" x14ac:dyDescent="0.2">
      <c r="A10" s="6"/>
      <c r="B10" s="6"/>
      <c r="C10" s="6"/>
      <c r="D10" s="6"/>
      <c r="E10" s="6"/>
      <c r="F10" s="6"/>
      <c r="G10" s="6"/>
      <c r="H10" s="6"/>
      <c r="I10" s="6"/>
      <c r="J10" s="6"/>
      <c r="K10" s="6"/>
    </row>
    <row r="11" spans="1:11" x14ac:dyDescent="0.2">
      <c r="A11" s="6"/>
      <c r="B11" s="6"/>
      <c r="C11" s="6"/>
      <c r="D11" s="6"/>
      <c r="E11" s="6"/>
      <c r="F11" s="6"/>
      <c r="G11" s="6"/>
      <c r="H11" s="6"/>
      <c r="I11" s="6"/>
      <c r="J11" s="6"/>
      <c r="K11" s="6"/>
    </row>
    <row r="12" spans="1:11" x14ac:dyDescent="0.2">
      <c r="A12" s="6"/>
      <c r="B12" s="6"/>
      <c r="C12" s="6"/>
      <c r="D12" s="6"/>
      <c r="E12" s="6"/>
      <c r="F12" s="6"/>
      <c r="G12" s="6"/>
      <c r="H12" s="6"/>
      <c r="I12" s="6"/>
      <c r="J12" s="6"/>
      <c r="K12" s="6"/>
    </row>
    <row r="13" spans="1:11" x14ac:dyDescent="0.2">
      <c r="A13" s="6"/>
      <c r="B13" s="6"/>
      <c r="C13" s="6"/>
      <c r="D13" s="6"/>
      <c r="E13" s="6"/>
      <c r="F13" s="6"/>
      <c r="G13" s="6"/>
      <c r="H13" s="6"/>
      <c r="I13" s="6"/>
      <c r="J13" s="6"/>
      <c r="K13" s="6"/>
    </row>
    <row r="14" spans="1:11" x14ac:dyDescent="0.2">
      <c r="A14" s="6"/>
      <c r="B14" s="6"/>
      <c r="C14" s="6"/>
      <c r="D14" s="6"/>
      <c r="E14" s="6"/>
      <c r="F14" s="6"/>
      <c r="G14" s="6"/>
      <c r="H14" s="6"/>
      <c r="I14" s="6"/>
      <c r="J14" s="6"/>
      <c r="K14" s="6"/>
    </row>
    <row r="15" spans="1:11" x14ac:dyDescent="0.2">
      <c r="A15" s="6"/>
      <c r="B15" s="6"/>
      <c r="C15" s="6"/>
      <c r="D15" s="6"/>
      <c r="E15" s="6"/>
      <c r="F15" s="6"/>
      <c r="G15" s="6"/>
      <c r="H15" s="6"/>
      <c r="I15" s="6"/>
      <c r="J15" s="6"/>
      <c r="K15" s="6"/>
    </row>
    <row r="16" spans="1:11" x14ac:dyDescent="0.2">
      <c r="A16" s="6"/>
      <c r="B16" s="6"/>
      <c r="C16" s="6"/>
      <c r="D16" s="6"/>
      <c r="E16" s="6"/>
      <c r="F16" s="6"/>
      <c r="G16" s="6"/>
      <c r="H16" s="6"/>
      <c r="I16" s="6"/>
      <c r="J16" s="6"/>
      <c r="K16" s="6"/>
    </row>
    <row r="17" spans="1:11" x14ac:dyDescent="0.2">
      <c r="A17" s="6"/>
      <c r="B17" s="6"/>
      <c r="C17" s="6"/>
      <c r="D17" s="6"/>
      <c r="E17" s="6"/>
      <c r="F17" s="6"/>
      <c r="G17" s="6"/>
      <c r="H17" s="6"/>
      <c r="I17" s="6"/>
      <c r="J17" s="6"/>
      <c r="K17" s="6"/>
    </row>
    <row r="18" spans="1:11" x14ac:dyDescent="0.2">
      <c r="A18" s="6"/>
      <c r="B18" s="6"/>
      <c r="C18" s="6"/>
      <c r="D18" s="6"/>
      <c r="E18" s="6"/>
      <c r="F18" s="6"/>
      <c r="G18" s="6"/>
      <c r="H18" s="6"/>
      <c r="I18" s="6"/>
      <c r="J18" s="6"/>
      <c r="K18" s="6"/>
    </row>
    <row r="19" spans="1:11" x14ac:dyDescent="0.2">
      <c r="A19" s="6"/>
      <c r="B19" s="6"/>
      <c r="C19" s="6"/>
      <c r="D19" s="6"/>
      <c r="E19" s="6"/>
      <c r="F19" s="6"/>
      <c r="G19" s="6"/>
      <c r="H19" s="6"/>
      <c r="I19" s="6"/>
      <c r="J19" s="6"/>
      <c r="K19" s="6"/>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C6" sqref="C6"/>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12</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51" t="s">
        <v>25</v>
      </c>
      <c r="B3" s="51"/>
      <c r="C3" s="51"/>
      <c r="D3" s="51"/>
      <c r="E3" s="51"/>
      <c r="F3" s="51"/>
      <c r="G3" s="51"/>
      <c r="H3" s="51"/>
      <c r="I3" s="11"/>
      <c r="J3" s="11"/>
    </row>
    <row r="4" spans="1:15" x14ac:dyDescent="0.2">
      <c r="A4" s="10"/>
      <c r="B4" s="10"/>
      <c r="C4" s="10"/>
      <c r="D4" s="10"/>
      <c r="E4" s="10"/>
      <c r="F4" s="10"/>
      <c r="G4" s="13"/>
      <c r="H4" s="13"/>
      <c r="I4" s="14"/>
      <c r="J4" s="14"/>
    </row>
    <row r="5" spans="1:15" ht="15.75" x14ac:dyDescent="0.25">
      <c r="G5" s="49" t="s">
        <v>18</v>
      </c>
      <c r="H5" s="49"/>
      <c r="I5" s="15"/>
      <c r="J5" s="16"/>
      <c r="K5" s="50" t="s">
        <v>19</v>
      </c>
      <c r="L5" s="50"/>
      <c r="M5" s="16"/>
      <c r="N5" s="49" t="s">
        <v>20</v>
      </c>
      <c r="O5" s="49"/>
    </row>
    <row r="6" spans="1:15" s="20" customFormat="1" ht="135" customHeight="1" x14ac:dyDescent="0.2">
      <c r="A6" s="17"/>
      <c r="B6" s="18" t="s">
        <v>2</v>
      </c>
      <c r="C6" s="18" t="s">
        <v>3</v>
      </c>
      <c r="D6" s="18" t="s">
        <v>4</v>
      </c>
      <c r="E6" s="18" t="s">
        <v>24</v>
      </c>
      <c r="F6" s="19" t="s">
        <v>5</v>
      </c>
      <c r="G6" s="18" t="s">
        <v>13</v>
      </c>
      <c r="H6" s="29" t="s">
        <v>14</v>
      </c>
      <c r="J6" s="19" t="str">
        <f>F6</f>
        <v>Evaluator 5</v>
      </c>
      <c r="K6" s="18" t="s">
        <v>16</v>
      </c>
      <c r="L6" s="29" t="s">
        <v>15</v>
      </c>
      <c r="N6" s="18" t="s">
        <v>1</v>
      </c>
      <c r="O6" s="29" t="s">
        <v>17</v>
      </c>
    </row>
    <row r="7" spans="1:15" ht="16.5" customHeight="1" x14ac:dyDescent="0.2">
      <c r="A7" s="26" t="str">
        <f>'Evaluator 5'!A4:D4</f>
        <v>HB Software Solutions</v>
      </c>
      <c r="B7" s="21">
        <f>'Evaluator 1'!I4</f>
        <v>22</v>
      </c>
      <c r="C7" s="21">
        <f>'Evaluator 2'!I4</f>
        <v>51</v>
      </c>
      <c r="D7" s="21">
        <f>'Evaluator 3'!I4</f>
        <v>40</v>
      </c>
      <c r="E7" s="21">
        <f>'Evaluator 4'!I4</f>
        <v>32</v>
      </c>
      <c r="F7" s="22">
        <f>'Evaluator 5'!I4</f>
        <v>15</v>
      </c>
      <c r="G7" s="21">
        <f>AVERAGE(B7:F7)</f>
        <v>32</v>
      </c>
      <c r="H7" s="30">
        <f>RANK(G7,$G$7:$G$8,0)</f>
        <v>2</v>
      </c>
      <c r="J7" s="32">
        <f>'Evaluator 5'!D4</f>
        <v>18</v>
      </c>
      <c r="K7" s="21">
        <f>AVERAGE(J7:J7)</f>
        <v>18</v>
      </c>
      <c r="L7" s="30">
        <f>RANK(K7,$K$7:$K$8,0)</f>
        <v>2</v>
      </c>
      <c r="N7" s="24">
        <f>G7+K7</f>
        <v>50</v>
      </c>
      <c r="O7" s="30">
        <f>RANK(N7,$N$7:$N$8,0)</f>
        <v>2</v>
      </c>
    </row>
    <row r="8" spans="1:15" ht="16.5" customHeight="1" x14ac:dyDescent="0.25">
      <c r="A8" s="27" t="str">
        <f>'Evaluator 5'!A5:D5</f>
        <v>RideShark Corporation</v>
      </c>
      <c r="B8" s="21">
        <f>'Evaluator 1'!I5</f>
        <v>52</v>
      </c>
      <c r="C8" s="21">
        <f>'Evaluator 2'!I5</f>
        <v>55.2</v>
      </c>
      <c r="D8" s="21">
        <f>'Evaluator 3'!I5</f>
        <v>38</v>
      </c>
      <c r="E8" s="21">
        <f>'Evaluator 4'!I5</f>
        <v>56</v>
      </c>
      <c r="F8" s="22">
        <f>'Evaluator 5'!I5</f>
        <v>65.199999999999989</v>
      </c>
      <c r="G8" s="23">
        <f>AVERAGE(B8:F8)</f>
        <v>53.279999999999994</v>
      </c>
      <c r="H8" s="31">
        <f>RANK(G8,$G$7:$G$8,0)</f>
        <v>1</v>
      </c>
      <c r="J8" s="32">
        <f>'Evaluator 5'!D5</f>
        <v>24</v>
      </c>
      <c r="K8" s="23">
        <f>AVERAGE(J8:J8)</f>
        <v>24</v>
      </c>
      <c r="L8" s="31">
        <f>RANK(K8,$K$7:$K$8,0)</f>
        <v>1</v>
      </c>
      <c r="N8" s="25">
        <f>G8+K8</f>
        <v>77.28</v>
      </c>
      <c r="O8" s="46">
        <f>RANK(N8,$N$7:$N$8,0)</f>
        <v>1</v>
      </c>
    </row>
    <row r="26" spans="1:1" x14ac:dyDescent="0.2">
      <c r="A26" s="28" t="s">
        <v>21</v>
      </c>
    </row>
    <row r="27" spans="1:1" x14ac:dyDescent="0.2">
      <c r="A27" s="28"/>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workbookViewId="0">
      <selection activeCell="H15" sqref="H15:J15"/>
    </sheetView>
  </sheetViews>
  <sheetFormatPr defaultRowHeight="12.75" x14ac:dyDescent="0.2"/>
  <cols>
    <col min="1" max="1" width="19.7109375" style="53" customWidth="1"/>
    <col min="2" max="2" width="6.28515625" style="53" customWidth="1"/>
    <col min="3" max="3" width="10.5703125" style="53" bestFit="1" customWidth="1"/>
    <col min="4" max="4" width="9.140625" style="53" customWidth="1"/>
    <col min="5" max="5" width="6.5703125" style="53" customWidth="1"/>
    <col min="6" max="6" width="10.5703125" style="53" bestFit="1" customWidth="1"/>
    <col min="7" max="7" width="9.140625" style="53" customWidth="1"/>
    <col min="8" max="8" width="6.5703125" style="53" customWidth="1"/>
    <col min="9" max="9" width="10.5703125" style="53" bestFit="1" customWidth="1"/>
    <col min="10" max="10" width="9.140625" style="53" customWidth="1"/>
    <col min="11" max="11" width="6.7109375" style="53" customWidth="1"/>
    <col min="12" max="12" width="10.5703125" style="53" bestFit="1" customWidth="1"/>
    <col min="13" max="13" width="9.140625" style="53" customWidth="1"/>
    <col min="14" max="14" width="6.85546875" style="53" customWidth="1"/>
    <col min="15" max="16" width="9.140625" style="53" customWidth="1"/>
    <col min="17" max="17" width="7.140625" style="53" customWidth="1"/>
    <col min="18" max="18" width="6.140625" style="53" customWidth="1"/>
    <col min="19" max="19" width="9.140625" style="53"/>
    <col min="20" max="20" width="17.5703125" style="53" bestFit="1" customWidth="1"/>
    <col min="21" max="16384" width="9.140625" style="53"/>
  </cols>
  <sheetData>
    <row r="1" spans="1:17" ht="15.75" x14ac:dyDescent="0.25">
      <c r="A1" s="52" t="s">
        <v>26</v>
      </c>
      <c r="B1" s="52"/>
      <c r="C1" s="52"/>
      <c r="D1" s="52"/>
      <c r="E1" s="52"/>
      <c r="F1" s="52"/>
      <c r="G1" s="52"/>
      <c r="H1" s="52"/>
      <c r="I1" s="52"/>
      <c r="J1" s="52"/>
    </row>
    <row r="2" spans="1:17" ht="18.75" customHeight="1" x14ac:dyDescent="0.25">
      <c r="A2" s="54" t="s">
        <v>25</v>
      </c>
      <c r="B2" s="55"/>
      <c r="C2" s="55"/>
      <c r="D2" s="55"/>
      <c r="E2" s="55"/>
      <c r="F2" s="55"/>
      <c r="G2" s="55"/>
      <c r="H2" s="55"/>
      <c r="I2" s="55"/>
      <c r="J2" s="55"/>
    </row>
    <row r="3" spans="1:17" ht="15" customHeight="1" x14ac:dyDescent="0.2">
      <c r="A3" s="56" t="s">
        <v>27</v>
      </c>
      <c r="B3" s="57"/>
      <c r="C3" s="57"/>
      <c r="D3" s="57"/>
    </row>
    <row r="4" spans="1:17" ht="15" customHeight="1" x14ac:dyDescent="0.2">
      <c r="A4" s="56" t="s">
        <v>28</v>
      </c>
      <c r="B4" s="58" t="s">
        <v>29</v>
      </c>
      <c r="C4" s="58"/>
      <c r="D4" s="58"/>
      <c r="E4" s="56"/>
    </row>
    <row r="5" spans="1:17" ht="15" customHeight="1" x14ac:dyDescent="0.2">
      <c r="D5" s="59"/>
      <c r="E5" s="56"/>
    </row>
    <row r="6" spans="1:17" ht="15" customHeight="1" x14ac:dyDescent="0.2"/>
    <row r="7" spans="1:17" ht="15" customHeight="1" x14ac:dyDescent="0.2"/>
    <row r="9" spans="1:17" ht="11.25" customHeight="1" x14ac:dyDescent="0.2"/>
    <row r="10" spans="1:17" ht="11.25" customHeight="1" x14ac:dyDescent="0.2"/>
    <row r="11" spans="1:17" ht="11.25" customHeight="1" x14ac:dyDescent="0.2"/>
    <row r="12" spans="1:17" ht="11.25" customHeight="1" x14ac:dyDescent="0.2"/>
    <row r="13" spans="1:17" ht="11.25" customHeight="1" thickBot="1" x14ac:dyDescent="0.25"/>
    <row r="14" spans="1:17" s="60" customFormat="1" ht="13.5" thickBot="1" x14ac:dyDescent="0.25">
      <c r="B14" s="61" t="s">
        <v>30</v>
      </c>
      <c r="C14" s="62"/>
      <c r="D14" s="63"/>
      <c r="E14" s="61" t="s">
        <v>31</v>
      </c>
      <c r="F14" s="62"/>
      <c r="G14" s="63"/>
      <c r="H14" s="61" t="s">
        <v>32</v>
      </c>
      <c r="I14" s="62"/>
      <c r="J14" s="63"/>
      <c r="K14" s="61" t="s">
        <v>33</v>
      </c>
      <c r="L14" s="62"/>
      <c r="M14" s="63"/>
      <c r="N14" s="61" t="s">
        <v>34</v>
      </c>
      <c r="O14" s="62"/>
      <c r="P14" s="63"/>
    </row>
    <row r="15" spans="1:17" s="60" customFormat="1" ht="168" customHeight="1" thickBot="1" x14ac:dyDescent="0.25">
      <c r="B15" s="64" t="s">
        <v>43</v>
      </c>
      <c r="C15" s="65"/>
      <c r="D15" s="66"/>
      <c r="E15" s="67" t="s">
        <v>35</v>
      </c>
      <c r="F15" s="68"/>
      <c r="G15" s="69"/>
      <c r="H15" s="64" t="s">
        <v>36</v>
      </c>
      <c r="I15" s="65"/>
      <c r="J15" s="66"/>
      <c r="K15" s="67" t="s">
        <v>37</v>
      </c>
      <c r="L15" s="68"/>
      <c r="M15" s="69"/>
      <c r="N15" s="67" t="s">
        <v>38</v>
      </c>
      <c r="O15" s="68"/>
      <c r="P15" s="69"/>
    </row>
    <row r="16" spans="1:17" s="75" customFormat="1" ht="23.25" thickBot="1" x14ac:dyDescent="0.25">
      <c r="A16" s="70"/>
      <c r="B16" s="71" t="s">
        <v>39</v>
      </c>
      <c r="C16" s="72"/>
      <c r="D16" s="73"/>
      <c r="E16" s="71" t="s">
        <v>39</v>
      </c>
      <c r="F16" s="72"/>
      <c r="G16" s="73"/>
      <c r="H16" s="71" t="s">
        <v>39</v>
      </c>
      <c r="I16" s="72"/>
      <c r="J16" s="73"/>
      <c r="K16" s="71" t="s">
        <v>39</v>
      </c>
      <c r="L16" s="72"/>
      <c r="M16" s="73"/>
      <c r="N16" s="71" t="s">
        <v>39</v>
      </c>
      <c r="O16" s="72"/>
      <c r="P16" s="73"/>
      <c r="Q16" s="74" t="s">
        <v>11</v>
      </c>
    </row>
    <row r="17" spans="1:17" ht="15" customHeight="1" x14ac:dyDescent="0.2">
      <c r="A17" s="44" t="s">
        <v>22</v>
      </c>
      <c r="B17" s="76"/>
      <c r="C17" s="77">
        <v>6</v>
      </c>
      <c r="D17" s="78">
        <f>B17*$C$17</f>
        <v>0</v>
      </c>
      <c r="E17" s="76"/>
      <c r="F17" s="77">
        <v>4</v>
      </c>
      <c r="G17" s="78">
        <f>E17*$F$17</f>
        <v>0</v>
      </c>
      <c r="H17" s="76"/>
      <c r="I17" s="77">
        <v>6</v>
      </c>
      <c r="J17" s="78">
        <f>H17*$I$17</f>
        <v>0</v>
      </c>
      <c r="K17" s="76"/>
      <c r="L17" s="77">
        <v>2</v>
      </c>
      <c r="M17" s="78">
        <f>K17*$L$17</f>
        <v>0</v>
      </c>
      <c r="N17" s="76"/>
      <c r="O17" s="77">
        <v>2</v>
      </c>
      <c r="P17" s="78">
        <f>N17*$L$17</f>
        <v>0</v>
      </c>
      <c r="Q17" s="79">
        <f>D17+G17+J17+M17+P17</f>
        <v>0</v>
      </c>
    </row>
    <row r="18" spans="1:17" ht="15" customHeight="1" x14ac:dyDescent="0.2">
      <c r="A18" s="44" t="s">
        <v>23</v>
      </c>
      <c r="B18" s="76"/>
      <c r="C18" s="77"/>
      <c r="D18" s="78">
        <f t="shared" ref="D18" si="0">B18*$C$17</f>
        <v>0</v>
      </c>
      <c r="E18" s="76"/>
      <c r="F18" s="77"/>
      <c r="G18" s="78">
        <f t="shared" ref="G18" si="1">E18*$F$17</f>
        <v>0</v>
      </c>
      <c r="H18" s="76"/>
      <c r="I18" s="77"/>
      <c r="J18" s="78">
        <f t="shared" ref="J18" si="2">H18*$I$17</f>
        <v>0</v>
      </c>
      <c r="K18" s="76"/>
      <c r="L18" s="77"/>
      <c r="M18" s="78">
        <f t="shared" ref="M18" si="3">K18*$L$17</f>
        <v>0</v>
      </c>
      <c r="N18" s="76"/>
      <c r="O18" s="77"/>
      <c r="P18" s="78">
        <f t="shared" ref="P18" si="4">N18*$L$17</f>
        <v>0</v>
      </c>
      <c r="Q18" s="79">
        <f>D18+G18+J18+M18+P18</f>
        <v>0</v>
      </c>
    </row>
    <row r="19" spans="1:17" s="80" customFormat="1" ht="7.5" customHeight="1" x14ac:dyDescent="0.2">
      <c r="B19" s="81"/>
      <c r="C19" s="81"/>
      <c r="D19" s="81"/>
      <c r="E19" s="81"/>
      <c r="F19" s="81"/>
      <c r="G19" s="81"/>
      <c r="H19" s="81"/>
      <c r="I19" s="81"/>
      <c r="J19" s="81"/>
      <c r="K19" s="81"/>
      <c r="L19" s="81"/>
      <c r="M19" s="81"/>
      <c r="N19" s="81"/>
      <c r="O19" s="81"/>
      <c r="P19" s="81"/>
      <c r="Q19" s="81"/>
    </row>
    <row r="20" spans="1:17" s="82" customFormat="1" ht="6.75" customHeight="1" x14ac:dyDescent="0.2"/>
    <row r="22" spans="1:17" x14ac:dyDescent="0.2">
      <c r="A22" s="83" t="s">
        <v>40</v>
      </c>
      <c r="G22" s="84"/>
      <c r="H22" s="84"/>
      <c r="M22" s="56" t="s">
        <v>41</v>
      </c>
    </row>
    <row r="23" spans="1:17" x14ac:dyDescent="0.2">
      <c r="G23" s="84"/>
      <c r="H23" s="84"/>
      <c r="I23" s="84"/>
      <c r="J23" s="84"/>
      <c r="M23" s="85"/>
      <c r="N23" s="85"/>
      <c r="O23" s="85"/>
      <c r="P23" s="85"/>
    </row>
    <row r="24" spans="1:17" x14ac:dyDescent="0.2">
      <c r="G24" s="84"/>
      <c r="H24" s="84"/>
      <c r="I24" s="84"/>
      <c r="J24" s="84"/>
      <c r="M24" s="85"/>
      <c r="N24" s="85"/>
      <c r="O24" s="85"/>
      <c r="P24" s="85"/>
    </row>
    <row r="25" spans="1:17" x14ac:dyDescent="0.2">
      <c r="G25" s="84"/>
      <c r="H25" s="84"/>
      <c r="I25" s="84"/>
      <c r="J25" s="84"/>
      <c r="M25" s="85"/>
      <c r="N25" s="85"/>
      <c r="O25" s="85"/>
      <c r="P25" s="86"/>
    </row>
    <row r="26" spans="1:17" x14ac:dyDescent="0.2">
      <c r="G26" s="84"/>
      <c r="H26" s="84"/>
      <c r="I26" s="84"/>
      <c r="J26" s="84"/>
      <c r="M26" s="85"/>
      <c r="N26" s="85"/>
      <c r="O26" s="85"/>
      <c r="P26" s="85"/>
    </row>
    <row r="27" spans="1:17" ht="15" x14ac:dyDescent="0.2">
      <c r="G27" s="84"/>
      <c r="H27" s="84"/>
      <c r="I27" s="84"/>
      <c r="J27" s="84"/>
      <c r="L27" s="87"/>
      <c r="M27" s="86"/>
      <c r="N27" s="85"/>
      <c r="O27" s="85"/>
      <c r="P27" s="86"/>
      <c r="Q27" s="88"/>
    </row>
    <row r="28" spans="1:17" ht="15" x14ac:dyDescent="0.25">
      <c r="G28" s="84"/>
      <c r="H28" s="84"/>
      <c r="I28" s="84"/>
      <c r="J28" s="84"/>
      <c r="L28" s="87"/>
      <c r="Q28" s="89"/>
    </row>
    <row r="29" spans="1:17" ht="15" x14ac:dyDescent="0.25">
      <c r="G29" s="84"/>
      <c r="H29" s="84"/>
      <c r="I29" s="84"/>
      <c r="J29" s="84"/>
      <c r="L29" s="87"/>
      <c r="Q29" s="89"/>
    </row>
    <row r="30" spans="1:17" ht="15" x14ac:dyDescent="0.25">
      <c r="B30" s="84"/>
      <c r="C30" s="84"/>
      <c r="D30" s="84"/>
      <c r="E30" s="84"/>
      <c r="F30" s="84"/>
      <c r="G30" s="84"/>
      <c r="H30" s="84"/>
      <c r="I30" s="84"/>
      <c r="J30" s="84"/>
      <c r="L30" s="87"/>
      <c r="Q30" s="89"/>
    </row>
    <row r="31" spans="1:17" ht="15" x14ac:dyDescent="0.25">
      <c r="H31" s="84"/>
      <c r="I31" s="84"/>
      <c r="J31" s="84"/>
      <c r="L31" s="87"/>
      <c r="Q31" s="89"/>
    </row>
    <row r="32" spans="1:17" x14ac:dyDescent="0.2">
      <c r="I32" s="84"/>
      <c r="J32" s="84"/>
      <c r="K32" s="84"/>
      <c r="L32" s="84"/>
      <c r="M32" s="84"/>
      <c r="N32" s="84"/>
      <c r="O32" s="84"/>
      <c r="P32" s="84"/>
    </row>
    <row r="33" spans="9:16" x14ac:dyDescent="0.2">
      <c r="I33" s="84"/>
      <c r="J33" s="84"/>
      <c r="K33" s="84"/>
      <c r="L33" s="84"/>
      <c r="M33" s="84"/>
      <c r="N33" s="84"/>
      <c r="O33" s="84"/>
      <c r="P33" s="84"/>
    </row>
    <row r="34" spans="9:16" x14ac:dyDescent="0.2">
      <c r="L34" s="84"/>
      <c r="M34" s="84"/>
      <c r="N34" s="84"/>
      <c r="O34" s="84"/>
      <c r="P34" s="84"/>
    </row>
    <row r="35" spans="9:16" x14ac:dyDescent="0.2">
      <c r="L35" s="84"/>
      <c r="M35" s="84"/>
      <c r="N35" s="84"/>
      <c r="O35" s="84"/>
      <c r="P35" s="84"/>
    </row>
    <row r="36" spans="9:16" x14ac:dyDescent="0.2">
      <c r="L36" s="84"/>
      <c r="M36" s="84"/>
      <c r="N36" s="84"/>
      <c r="O36" s="84"/>
      <c r="P36" s="84"/>
    </row>
    <row r="37" spans="9:16" x14ac:dyDescent="0.2">
      <c r="L37" s="84"/>
      <c r="M37" s="84"/>
      <c r="N37" s="84"/>
      <c r="O37" s="84"/>
      <c r="P37" s="84"/>
    </row>
    <row r="50" spans="1:1" x14ac:dyDescent="0.2">
      <c r="A50" s="90" t="s">
        <v>42</v>
      </c>
    </row>
  </sheetData>
  <mergeCells count="18">
    <mergeCell ref="C17:C18"/>
    <mergeCell ref="F17:F18"/>
    <mergeCell ref="I17:I18"/>
    <mergeCell ref="L17:L18"/>
    <mergeCell ref="O17:O18"/>
    <mergeCell ref="K14:M14"/>
    <mergeCell ref="N14:P14"/>
    <mergeCell ref="B15:D15"/>
    <mergeCell ref="E15:G15"/>
    <mergeCell ref="H15:J15"/>
    <mergeCell ref="K15:M15"/>
    <mergeCell ref="N15:P15"/>
    <mergeCell ref="A1:J1"/>
    <mergeCell ref="B3:D3"/>
    <mergeCell ref="B4:D4"/>
    <mergeCell ref="B14:D14"/>
    <mergeCell ref="E14:G14"/>
    <mergeCell ref="H14:J1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Bonilla, Hector M</cp:lastModifiedBy>
  <cp:lastPrinted>2013-06-21T21:40:12Z</cp:lastPrinted>
  <dcterms:created xsi:type="dcterms:W3CDTF">2013-06-21T21:38:22Z</dcterms:created>
  <dcterms:modified xsi:type="dcterms:W3CDTF">2019-04-25T13:53:01Z</dcterms:modified>
</cp:coreProperties>
</file>