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1_Archives\FY2023\Bid Evaluations - Clean\"/>
    </mc:Choice>
  </mc:AlternateContent>
  <xr:revisionPtr revIDLastSave="0" documentId="13_ncr:1_{7C185F98-7963-43C9-A611-B2C2EDA3B305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1" sheetId="2" r:id="rId1"/>
    <sheet name="2" sheetId="3" r:id="rId2"/>
    <sheet name="3" sheetId="5" r:id="rId3"/>
    <sheet name="4" sheetId="9" r:id="rId4"/>
    <sheet name="5" sheetId="4" r:id="rId5"/>
    <sheet name="Summary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9" l="1"/>
  <c r="E8" i="1" s="1"/>
  <c r="H6" i="9"/>
  <c r="E7" i="1" s="1"/>
  <c r="H7" i="5"/>
  <c r="D8" i="1" s="1"/>
  <c r="H6" i="5"/>
  <c r="D7" i="1" s="1"/>
  <c r="H7" i="3"/>
  <c r="C8" i="1" s="1"/>
  <c r="H6" i="3"/>
  <c r="C7" i="1" s="1"/>
  <c r="F8" i="1"/>
  <c r="F7" i="1"/>
  <c r="H7" i="4"/>
  <c r="H6" i="4"/>
  <c r="H7" i="2"/>
  <c r="B8" i="1" s="1"/>
  <c r="H6" i="2"/>
  <c r="B7" i="1" s="1"/>
  <c r="J7" i="1" l="1"/>
  <c r="K7" i="1"/>
  <c r="J8" i="1"/>
  <c r="K8" i="1" s="1"/>
  <c r="J6" i="1"/>
  <c r="L8" i="1" l="1"/>
  <c r="L7" i="1"/>
  <c r="A8" i="1" l="1"/>
  <c r="A7" i="1"/>
  <c r="G8" i="1" l="1"/>
  <c r="N8" i="1" l="1"/>
  <c r="G7" i="1"/>
  <c r="N7" i="1" l="1"/>
  <c r="O7" i="1" s="1"/>
  <c r="H7" i="1"/>
  <c r="O8" i="1"/>
  <c r="H8" i="1"/>
</calcChain>
</file>

<file path=xl/sharedStrings.xml><?xml version="1.0" encoding="utf-8"?>
<sst xmlns="http://schemas.openxmlformats.org/spreadsheetml/2006/main" count="57" uniqueCount="25">
  <si>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</si>
  <si>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</si>
  <si>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</si>
  <si>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</si>
  <si>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</si>
  <si>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</si>
  <si>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</si>
  <si>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</si>
  <si>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</si>
  <si>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</si>
  <si>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</si>
  <si>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</si>
  <si>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</si>
  <si>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</si>
  <si>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</si>
  <si>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</si>
  <si>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</si>
  <si>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</si>
  <si>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</si>
  <si>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</si>
  <si>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</si>
  <si>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</si>
  <si>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Dowley Security Systems</t>
  </si>
  <si>
    <t>Integrated Technology &amp; Security</t>
  </si>
  <si>
    <t>RFP730-23048 Exterior Door Electronic Access Control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</si>
</sst>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3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2" borderId="1" applyNumberFormat="0" applyFont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14" fillId="2" borderId="1" applyNumberFormat="0" applyFont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2" borderId="1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25" fillId="8" borderId="17" applyNumberFormat="0" applyAlignment="0" applyProtection="0"/>
    <xf numFmtId="0" fontId="28" fillId="21" borderId="19" applyNumberFormat="0" applyAlignment="0" applyProtection="0"/>
    <xf numFmtId="0" fontId="18" fillId="21" borderId="17" applyNumberFormat="0" applyAlignment="0" applyProtection="0"/>
    <xf numFmtId="0" fontId="13" fillId="2" borderId="18" applyNumberFormat="0" applyFont="0" applyAlignment="0" applyProtection="0"/>
    <xf numFmtId="0" fontId="30" fillId="0" borderId="20" applyNumberFormat="0" applyFill="0" applyAlignment="0" applyProtection="0"/>
    <xf numFmtId="0" fontId="25" fillId="8" borderId="17" applyNumberFormat="0" applyAlignment="0" applyProtection="0"/>
    <xf numFmtId="0" fontId="13" fillId="2" borderId="18" applyNumberFormat="0" applyFont="0" applyAlignment="0" applyProtection="0"/>
    <xf numFmtId="0" fontId="13" fillId="2" borderId="1" applyNumberFormat="0" applyFont="0" applyAlignment="0" applyProtection="0"/>
    <xf numFmtId="0" fontId="1" fillId="0" borderId="0"/>
    <xf numFmtId="0" fontId="13" fillId="2" borderId="18" applyNumberFormat="0" applyFont="0" applyAlignment="0" applyProtection="0"/>
    <xf numFmtId="0" fontId="30" fillId="0" borderId="20" applyNumberFormat="0" applyFill="0" applyAlignment="0" applyProtection="0"/>
    <xf numFmtId="0" fontId="28" fillId="21" borderId="19" applyNumberFormat="0" applyAlignment="0" applyProtection="0"/>
    <xf numFmtId="0" fontId="18" fillId="21" borderId="17" applyNumberFormat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left"/>
    </xf>
    <xf numFmtId="0" fontId="34" fillId="0" borderId="0" xfId="0" applyFont="1"/>
    <xf numFmtId="0" fontId="34" fillId="0" borderId="10" xfId="47" applyFont="1" applyBorder="1" applyAlignment="1">
      <alignment horizontal="right"/>
    </xf>
    <xf numFmtId="0" fontId="36" fillId="0" borderId="10" xfId="47" applyFont="1" applyBorder="1" applyAlignment="1">
      <alignment horizontal="right"/>
    </xf>
    <xf numFmtId="0" fontId="37" fillId="0" borderId="10" xfId="47" applyFont="1" applyBorder="1" applyAlignment="1">
      <alignment horizontal="right"/>
    </xf>
    <xf numFmtId="0" fontId="37" fillId="0" borderId="0" xfId="0" applyFont="1"/>
    <xf numFmtId="0" fontId="38" fillId="0" borderId="0" xfId="0" applyFont="1" applyAlignment="1">
      <alignment horizontal="left"/>
    </xf>
    <xf numFmtId="0" fontId="38" fillId="25" borderId="0" xfId="0" applyFont="1" applyFill="1"/>
    <xf numFmtId="0" fontId="39" fillId="25" borderId="0" xfId="0" applyFont="1" applyFill="1"/>
    <xf numFmtId="0" fontId="11" fillId="25" borderId="0" xfId="0" applyFont="1" applyFill="1"/>
    <xf numFmtId="0" fontId="12" fillId="25" borderId="0" xfId="0" applyFont="1" applyFill="1"/>
    <xf numFmtId="0" fontId="11" fillId="25" borderId="0" xfId="0" applyFont="1" applyFill="1" applyAlignment="1">
      <alignment horizontal="left" vertical="center"/>
    </xf>
    <xf numFmtId="0" fontId="11" fillId="25" borderId="0" xfId="0" applyFont="1" applyFill="1" applyAlignment="1">
      <alignment horizontal="right" textRotation="90" wrapText="1"/>
    </xf>
    <xf numFmtId="0" fontId="32" fillId="25" borderId="0" xfId="0" applyFont="1" applyFill="1" applyAlignment="1">
      <alignment horizontal="right" textRotation="90" wrapText="1"/>
    </xf>
    <xf numFmtId="0" fontId="11" fillId="25" borderId="0" xfId="0" applyFont="1" applyFill="1" applyAlignment="1">
      <alignment horizontal="center" vertical="center"/>
    </xf>
    <xf numFmtId="4" fontId="12" fillId="25" borderId="11" xfId="0" applyNumberFormat="1" applyFont="1" applyFill="1" applyBorder="1" applyAlignment="1">
      <alignment horizontal="right"/>
    </xf>
    <xf numFmtId="4" fontId="33" fillId="25" borderId="11" xfId="0" applyNumberFormat="1" applyFont="1" applyFill="1" applyBorder="1" applyAlignment="1">
      <alignment horizontal="right"/>
    </xf>
    <xf numFmtId="0" fontId="12" fillId="25" borderId="11" xfId="0" applyFont="1" applyFill="1" applyBorder="1" applyAlignment="1">
      <alignment horizontal="right"/>
    </xf>
    <xf numFmtId="4" fontId="12" fillId="25" borderId="11" xfId="0" applyNumberFormat="1" applyFont="1" applyFill="1" applyBorder="1"/>
    <xf numFmtId="0" fontId="12" fillId="25" borderId="11" xfId="0" applyFont="1" applyFill="1" applyBorder="1" applyAlignment="1">
      <alignment horizontal="left"/>
    </xf>
    <xf numFmtId="0" fontId="40" fillId="25" borderId="0" xfId="0" applyFont="1" applyFill="1"/>
    <xf numFmtId="0" fontId="32" fillId="24" borderId="14" xfId="0" applyFont="1" applyFill="1" applyBorder="1" applyAlignment="1">
      <alignment horizontal="right" textRotation="90"/>
    </xf>
    <xf numFmtId="0" fontId="33" fillId="24" borderId="13" xfId="0" applyFont="1" applyFill="1" applyBorder="1" applyAlignment="1">
      <alignment horizontal="right"/>
    </xf>
    <xf numFmtId="0" fontId="36" fillId="0" borderId="10" xfId="47" applyFont="1" applyBorder="1" applyAlignment="1">
      <alignment horizontal="left"/>
    </xf>
    <xf numFmtId="0" fontId="13" fillId="0" borderId="0" xfId="97"/>
    <xf numFmtId="0" fontId="35" fillId="0" borderId="16" xfId="0" applyFont="1" applyBorder="1" applyAlignment="1">
      <alignment horizontal="left"/>
    </xf>
    <xf numFmtId="4" fontId="12" fillId="26" borderId="11" xfId="0" applyNumberFormat="1" applyFont="1" applyFill="1" applyBorder="1" applyAlignment="1">
      <alignment horizontal="right"/>
    </xf>
    <xf numFmtId="4" fontId="12" fillId="26" borderId="12" xfId="0" applyNumberFormat="1" applyFont="1" applyFill="1" applyBorder="1"/>
    <xf numFmtId="4" fontId="12" fillId="26" borderId="12" xfId="0" applyNumberFormat="1" applyFont="1" applyFill="1" applyBorder="1" applyAlignment="1">
      <alignment horizontal="right"/>
    </xf>
    <xf numFmtId="0" fontId="12" fillId="26" borderId="12" xfId="0" applyFont="1" applyFill="1" applyBorder="1" applyAlignment="1">
      <alignment horizontal="right"/>
    </xf>
    <xf numFmtId="4" fontId="33" fillId="26" borderId="11" xfId="0" applyNumberFormat="1" applyFont="1" applyFill="1" applyBorder="1" applyAlignment="1">
      <alignment horizontal="right"/>
    </xf>
    <xf numFmtId="0" fontId="12" fillId="26" borderId="0" xfId="0" applyFont="1" applyFill="1"/>
    <xf numFmtId="0" fontId="12" fillId="26" borderId="12" xfId="0" applyFont="1" applyFill="1" applyBorder="1" applyAlignment="1">
      <alignment horizontal="left"/>
    </xf>
    <xf numFmtId="0" fontId="33" fillId="26" borderId="15" xfId="0" applyFont="1" applyFill="1" applyBorder="1" applyAlignment="1">
      <alignment horizontal="right"/>
    </xf>
    <xf numFmtId="0" fontId="35" fillId="0" borderId="0" xfId="0" applyFont="1" applyAlignment="1">
      <alignment horizontal="left"/>
    </xf>
    <xf numFmtId="0" fontId="38" fillId="25" borderId="0" xfId="0" applyFont="1" applyFill="1" applyAlignment="1">
      <alignment horizontal="right"/>
    </xf>
    <xf numFmtId="0" fontId="38" fillId="25" borderId="0" xfId="0" applyFont="1" applyFill="1" applyAlignment="1">
      <alignment horizontal="left"/>
    </xf>
  </cellXfs>
  <cellStyles count="113">
    <cellStyle name="20% - Accent1 2" xfId="48" xr:uid="{00000000-0005-0000-0000-000000000000}"/>
    <cellStyle name="20% - Accent1 3" xfId="6" xr:uid="{00000000-0005-0000-0000-000001000000}"/>
    <cellStyle name="20% - Accent2 2" xfId="49" xr:uid="{00000000-0005-0000-0000-000002000000}"/>
    <cellStyle name="20% - Accent2 3" xfId="7" xr:uid="{00000000-0005-0000-0000-000003000000}"/>
    <cellStyle name="20% - Accent3 2" xfId="50" xr:uid="{00000000-0005-0000-0000-000004000000}"/>
    <cellStyle name="20% - Accent3 3" xfId="8" xr:uid="{00000000-0005-0000-0000-000005000000}"/>
    <cellStyle name="20% - Accent4 2" xfId="51" xr:uid="{00000000-0005-0000-0000-000006000000}"/>
    <cellStyle name="20% - Accent4 3" xfId="9" xr:uid="{00000000-0005-0000-0000-000007000000}"/>
    <cellStyle name="20% - Accent5 2" xfId="52" xr:uid="{00000000-0005-0000-0000-000008000000}"/>
    <cellStyle name="20% - Accent5 3" xfId="10" xr:uid="{00000000-0005-0000-0000-000009000000}"/>
    <cellStyle name="20% - Accent6 2" xfId="53" xr:uid="{00000000-0005-0000-0000-00000A000000}"/>
    <cellStyle name="20% - Accent6 3" xfId="11" xr:uid="{00000000-0005-0000-0000-00000B000000}"/>
    <cellStyle name="40% - Accent1 2" xfId="54" xr:uid="{00000000-0005-0000-0000-00000C000000}"/>
    <cellStyle name="40% - Accent1 3" xfId="12" xr:uid="{00000000-0005-0000-0000-00000D000000}"/>
    <cellStyle name="40% - Accent2 2" xfId="55" xr:uid="{00000000-0005-0000-0000-00000E000000}"/>
    <cellStyle name="40% - Accent2 3" xfId="13" xr:uid="{00000000-0005-0000-0000-00000F000000}"/>
    <cellStyle name="40% - Accent3 2" xfId="56" xr:uid="{00000000-0005-0000-0000-000010000000}"/>
    <cellStyle name="40% - Accent3 3" xfId="14" xr:uid="{00000000-0005-0000-0000-000011000000}"/>
    <cellStyle name="40% - Accent4 2" xfId="57" xr:uid="{00000000-0005-0000-0000-000012000000}"/>
    <cellStyle name="40% - Accent4 3" xfId="15" xr:uid="{00000000-0005-0000-0000-000013000000}"/>
    <cellStyle name="40% - Accent5 2" xfId="58" xr:uid="{00000000-0005-0000-0000-000014000000}"/>
    <cellStyle name="40% - Accent5 3" xfId="16" xr:uid="{00000000-0005-0000-0000-000015000000}"/>
    <cellStyle name="40% - Accent6 2" xfId="59" xr:uid="{00000000-0005-0000-0000-000016000000}"/>
    <cellStyle name="40% - Accent6 3" xfId="17" xr:uid="{00000000-0005-0000-0000-000017000000}"/>
    <cellStyle name="60% - Accent1 2" xfId="60" xr:uid="{00000000-0005-0000-0000-000018000000}"/>
    <cellStyle name="60% - Accent1 3" xfId="18" xr:uid="{00000000-0005-0000-0000-000019000000}"/>
    <cellStyle name="60% - Accent2 2" xfId="61" xr:uid="{00000000-0005-0000-0000-00001A000000}"/>
    <cellStyle name="60% - Accent2 3" xfId="19" xr:uid="{00000000-0005-0000-0000-00001B000000}"/>
    <cellStyle name="60% - Accent3 2" xfId="62" xr:uid="{00000000-0005-0000-0000-00001C000000}"/>
    <cellStyle name="60% - Accent3 3" xfId="20" xr:uid="{00000000-0005-0000-0000-00001D000000}"/>
    <cellStyle name="60% - Accent4 2" xfId="63" xr:uid="{00000000-0005-0000-0000-00001E000000}"/>
    <cellStyle name="60% - Accent4 3" xfId="21" xr:uid="{00000000-0005-0000-0000-00001F000000}"/>
    <cellStyle name="60% - Accent5 2" xfId="64" xr:uid="{00000000-0005-0000-0000-000020000000}"/>
    <cellStyle name="60% - Accent5 3" xfId="22" xr:uid="{00000000-0005-0000-0000-000021000000}"/>
    <cellStyle name="60% - Accent6 2" xfId="65" xr:uid="{00000000-0005-0000-0000-000022000000}"/>
    <cellStyle name="60% - Accent6 3" xfId="23" xr:uid="{00000000-0005-0000-0000-000023000000}"/>
    <cellStyle name="Accent1 2" xfId="66" xr:uid="{00000000-0005-0000-0000-000024000000}"/>
    <cellStyle name="Accent1 3" xfId="24" xr:uid="{00000000-0005-0000-0000-000025000000}"/>
    <cellStyle name="Accent2 2" xfId="67" xr:uid="{00000000-0005-0000-0000-000026000000}"/>
    <cellStyle name="Accent2 3" xfId="25" xr:uid="{00000000-0005-0000-0000-000027000000}"/>
    <cellStyle name="Accent3 2" xfId="68" xr:uid="{00000000-0005-0000-0000-000028000000}"/>
    <cellStyle name="Accent3 3" xfId="26" xr:uid="{00000000-0005-0000-0000-000029000000}"/>
    <cellStyle name="Accent4 2" xfId="69" xr:uid="{00000000-0005-0000-0000-00002A000000}"/>
    <cellStyle name="Accent4 3" xfId="27" xr:uid="{00000000-0005-0000-0000-00002B000000}"/>
    <cellStyle name="Accent5 2" xfId="70" xr:uid="{00000000-0005-0000-0000-00002C000000}"/>
    <cellStyle name="Accent5 3" xfId="28" xr:uid="{00000000-0005-0000-0000-00002D000000}"/>
    <cellStyle name="Accent6 2" xfId="71" xr:uid="{00000000-0005-0000-0000-00002E000000}"/>
    <cellStyle name="Accent6 3" xfId="29" xr:uid="{00000000-0005-0000-0000-00002F000000}"/>
    <cellStyle name="Bad 2" xfId="72" xr:uid="{00000000-0005-0000-0000-000030000000}"/>
    <cellStyle name="Bad 3" xfId="30" xr:uid="{00000000-0005-0000-0000-000031000000}"/>
    <cellStyle name="Calculation 2" xfId="73" xr:uid="{00000000-0005-0000-0000-000032000000}"/>
    <cellStyle name="Calculation 2 2" xfId="101" xr:uid="{67DB3DC2-5CB3-494B-A525-6A78E1BA3DC8}"/>
    <cellStyle name="Calculation 3" xfId="31" xr:uid="{00000000-0005-0000-0000-000033000000}"/>
    <cellStyle name="Calculation 3 2" xfId="111" xr:uid="{7EA0FFAD-9471-4AD8-8815-6357B53BA394}"/>
    <cellStyle name="Check Cell 2" xfId="74" xr:uid="{00000000-0005-0000-0000-000034000000}"/>
    <cellStyle name="Check Cell 3" xfId="32" xr:uid="{00000000-0005-0000-0000-000035000000}"/>
    <cellStyle name="Currency 2" xfId="1" xr:uid="{00000000-0005-0000-0000-000036000000}"/>
    <cellStyle name="Explanatory Text 2" xfId="75" xr:uid="{00000000-0005-0000-0000-000037000000}"/>
    <cellStyle name="Explanatory Text 3" xfId="33" xr:uid="{00000000-0005-0000-0000-000038000000}"/>
    <cellStyle name="Good 2" xfId="76" xr:uid="{00000000-0005-0000-0000-000039000000}"/>
    <cellStyle name="Good 3" xfId="34" xr:uid="{00000000-0005-0000-0000-00003A000000}"/>
    <cellStyle name="Heading 1 2" xfId="77" xr:uid="{00000000-0005-0000-0000-00003B000000}"/>
    <cellStyle name="Heading 1 3" xfId="35" xr:uid="{00000000-0005-0000-0000-00003C000000}"/>
    <cellStyle name="Heading 2 2" xfId="78" xr:uid="{00000000-0005-0000-0000-00003D000000}"/>
    <cellStyle name="Heading 2 3" xfId="36" xr:uid="{00000000-0005-0000-0000-00003E000000}"/>
    <cellStyle name="Heading 3 2" xfId="79" xr:uid="{00000000-0005-0000-0000-00003F000000}"/>
    <cellStyle name="Heading 3 3" xfId="37" xr:uid="{00000000-0005-0000-0000-000040000000}"/>
    <cellStyle name="Heading 4 2" xfId="80" xr:uid="{00000000-0005-0000-0000-000041000000}"/>
    <cellStyle name="Heading 4 3" xfId="38" xr:uid="{00000000-0005-0000-0000-000042000000}"/>
    <cellStyle name="Input 2" xfId="81" xr:uid="{00000000-0005-0000-0000-000043000000}"/>
    <cellStyle name="Input 2 2" xfId="104" xr:uid="{75E3910F-1C3E-47E4-BD3E-089049004907}"/>
    <cellStyle name="Input 3" xfId="39" xr:uid="{00000000-0005-0000-0000-000044000000}"/>
    <cellStyle name="Input 3 2" xfId="99" xr:uid="{5656B378-5B48-41A1-92E8-ED338956B30E}"/>
    <cellStyle name="Linked Cell 2" xfId="82" xr:uid="{00000000-0005-0000-0000-000045000000}"/>
    <cellStyle name="Linked Cell 3" xfId="40" xr:uid="{00000000-0005-0000-0000-000046000000}"/>
    <cellStyle name="Neutral 2" xfId="83" xr:uid="{00000000-0005-0000-0000-000047000000}"/>
    <cellStyle name="Neutral 3" xfId="41" xr:uid="{00000000-0005-0000-0000-000048000000}"/>
    <cellStyle name="Normal" xfId="0" builtinId="0"/>
    <cellStyle name="Normal 2" xfId="2" xr:uid="{00000000-0005-0000-0000-00004A000000}"/>
    <cellStyle name="Normal 3" xfId="3" xr:uid="{00000000-0005-0000-0000-00004B000000}"/>
    <cellStyle name="Normal 3 2" xfId="88" xr:uid="{00000000-0005-0000-0000-00004C000000}"/>
    <cellStyle name="Normal 4" xfId="4" xr:uid="{00000000-0005-0000-0000-00004D000000}"/>
    <cellStyle name="Normal 4 10" xfId="107" xr:uid="{AFD69AA4-7EDC-4AE0-9D7B-3C7416AD8582}"/>
    <cellStyle name="Normal 4 2" xfId="47" xr:uid="{00000000-0005-0000-0000-00004E000000}"/>
    <cellStyle name="Normal 4 3" xfId="90" xr:uid="{00000000-0005-0000-0000-00004F000000}"/>
    <cellStyle name="Normal 4 4" xfId="91" xr:uid="{00000000-0005-0000-0000-000050000000}"/>
    <cellStyle name="Normal 4 5" xfId="92" xr:uid="{00000000-0005-0000-0000-000051000000}"/>
    <cellStyle name="Normal 4 6" xfId="93" xr:uid="{00000000-0005-0000-0000-000052000000}"/>
    <cellStyle name="Normal 4 7" xfId="94" xr:uid="{00000000-0005-0000-0000-000053000000}"/>
    <cellStyle name="Normal 4 8" xfId="95" xr:uid="{00000000-0005-0000-0000-000054000000}"/>
    <cellStyle name="Normal 4 9" xfId="96" xr:uid="{00000000-0005-0000-0000-000055000000}"/>
    <cellStyle name="Normal 5" xfId="97" xr:uid="{8EFA3A0A-E1FB-480D-887A-D7C0BBC9C723}"/>
    <cellStyle name="Normal 6" xfId="98" xr:uid="{331A17DD-2CEF-4705-97DF-693BEC364417}"/>
    <cellStyle name="Note 2" xfId="5" xr:uid="{00000000-0005-0000-0000-000056000000}"/>
    <cellStyle name="Note 2 2" xfId="102" xr:uid="{6EF7F672-CE25-41D5-B247-BD69FB8B2832}"/>
    <cellStyle name="Note 3" xfId="89" xr:uid="{00000000-0005-0000-0000-000057000000}"/>
    <cellStyle name="Note 3 2" xfId="105" xr:uid="{F0DA67C0-7E59-488D-AFC0-2BDC1889218B}"/>
    <cellStyle name="Note 4" xfId="42" xr:uid="{00000000-0005-0000-0000-000058000000}"/>
    <cellStyle name="Note 4 2" xfId="106" xr:uid="{B770A59A-F1CB-4F74-9ECD-36A2AE572213}"/>
    <cellStyle name="Note 4 3" xfId="108" xr:uid="{FB3AF1DC-5750-4C57-9B41-E2B0B382F8CC}"/>
    <cellStyle name="Output 2" xfId="84" xr:uid="{00000000-0005-0000-0000-000059000000}"/>
    <cellStyle name="Output 2 2" xfId="100" xr:uid="{22B518A6-6135-4C6D-BA1A-DB10026149BD}"/>
    <cellStyle name="Output 3" xfId="43" xr:uid="{00000000-0005-0000-0000-00005A000000}"/>
    <cellStyle name="Output 3 2" xfId="110" xr:uid="{02249E28-0386-4D80-B61C-22672E76453E}"/>
    <cellStyle name="Percent 2" xfId="112" xr:uid="{9D44F93E-B399-4A4D-BC3B-FB71F92F9B93}"/>
    <cellStyle name="Title 2" xfId="85" xr:uid="{00000000-0005-0000-0000-00005B000000}"/>
    <cellStyle name="Title 3" xfId="44" xr:uid="{00000000-0005-0000-0000-00005C000000}"/>
    <cellStyle name="Total 2" xfId="86" xr:uid="{00000000-0005-0000-0000-00005D000000}"/>
    <cellStyle name="Total 2 2" xfId="109" xr:uid="{56E7E2FD-15C0-4856-B176-2485CCDC9A11}"/>
    <cellStyle name="Total 3" xfId="45" xr:uid="{00000000-0005-0000-0000-00005E000000}"/>
    <cellStyle name="Total 3 2" xfId="103" xr:uid="{3CEB22E9-79D0-4EC5-AC6F-B727403C9BDA}"/>
    <cellStyle name="Warning Text 2" xfId="87" xr:uid="{00000000-0005-0000-0000-00005F000000}"/>
    <cellStyle name="Warning Text 3" xfId="46" xr:uid="{00000000-0005-0000-0000-00006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workbookViewId="0">
      <selection activeCell="C16" sqref="C16"/>
    </sheetView>
  </sheetViews>
  <sheetFormatPr defaultRowHeight="12.75" x14ac:dyDescent="0.2"/>
  <cols>
    <col min="1" max="3" width="9.42578125" customWidth="1"/>
    <col min="4" max="9" width="8.85546875" customWidth="1"/>
    <col min="10" max="10" width="9.42578125" customWidth="1"/>
  </cols>
  <sheetData>
    <row r="1" spans="1:12" ht="15.75" x14ac:dyDescent="0.25">
      <c r="A1" s="9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2" ht="15.75" x14ac:dyDescent="0.25">
      <c r="A2" s="1"/>
    </row>
    <row r="3" spans="1:12" s="2" customFormat="1" x14ac:dyDescent="0.2">
      <c r="J3"/>
      <c r="K3"/>
      <c r="L3"/>
    </row>
    <row r="5" spans="1:12" x14ac:dyDescent="0.2">
      <c r="A5" s="26"/>
      <c r="B5" s="26"/>
      <c r="C5" s="26"/>
      <c r="D5" s="5" t="s">
        <v>7</v>
      </c>
      <c r="E5" s="6" t="s">
        <v>8</v>
      </c>
      <c r="F5" s="6" t="s">
        <v>9</v>
      </c>
      <c r="G5" s="6" t="s">
        <v>10</v>
      </c>
      <c r="H5" s="7" t="s">
        <v>11</v>
      </c>
      <c r="I5" s="2"/>
    </row>
    <row r="6" spans="1:12" x14ac:dyDescent="0.2">
      <c r="A6" s="28" t="s">
        <v>22</v>
      </c>
      <c r="B6" s="28"/>
      <c r="C6" s="28"/>
      <c r="D6" s="4"/>
      <c r="E6" s="27">
        <v>24</v>
      </c>
      <c r="F6" s="27">
        <v>16</v>
      </c>
      <c r="G6" s="27">
        <v>16</v>
      </c>
      <c r="H6" s="8">
        <f>SUM(E6:G6)</f>
        <v>56</v>
      </c>
    </row>
    <row r="7" spans="1:12" x14ac:dyDescent="0.2">
      <c r="A7" s="37" t="s">
        <v>23</v>
      </c>
      <c r="B7" s="37"/>
      <c r="C7" s="37"/>
      <c r="D7" s="4"/>
      <c r="E7" s="27">
        <v>24</v>
      </c>
      <c r="F7" s="27">
        <v>20</v>
      </c>
      <c r="G7" s="27">
        <v>16</v>
      </c>
      <c r="H7" s="8">
        <f>SUM(E7:G7)</f>
        <v>60</v>
      </c>
    </row>
  </sheetData>
  <mergeCells count="1">
    <mergeCell ref="A7:C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workbookViewId="0">
      <selection activeCell="A6" sqref="A6:C7"/>
    </sheetView>
  </sheetViews>
  <sheetFormatPr defaultRowHeight="12.75" x14ac:dyDescent="0.2"/>
  <sheetData>
    <row r="1" spans="1:10" ht="15.75" x14ac:dyDescent="0.25">
      <c r="A1" s="9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0" ht="15.75" x14ac:dyDescent="0.25">
      <c r="A2" s="1"/>
    </row>
    <row r="5" spans="1:10" x14ac:dyDescent="0.2">
      <c r="A5" s="26"/>
      <c r="B5" s="26"/>
      <c r="C5" s="26"/>
      <c r="D5" s="5" t="s">
        <v>7</v>
      </c>
      <c r="E5" s="6" t="s">
        <v>8</v>
      </c>
      <c r="F5" s="6" t="s">
        <v>9</v>
      </c>
      <c r="G5" s="6" t="s">
        <v>10</v>
      </c>
      <c r="H5" s="7" t="s">
        <v>11</v>
      </c>
      <c r="I5" s="2"/>
    </row>
    <row r="6" spans="1:10" x14ac:dyDescent="0.2">
      <c r="A6" s="28" t="s">
        <v>22</v>
      </c>
      <c r="B6" s="28"/>
      <c r="C6" s="28"/>
      <c r="D6" s="4"/>
      <c r="E6" s="27">
        <v>21</v>
      </c>
      <c r="F6" s="27">
        <v>16</v>
      </c>
      <c r="G6" s="27">
        <v>14</v>
      </c>
      <c r="H6" s="8">
        <f>SUM(E6:G6)</f>
        <v>51</v>
      </c>
    </row>
    <row r="7" spans="1:10" x14ac:dyDescent="0.2">
      <c r="A7" s="37" t="s">
        <v>23</v>
      </c>
      <c r="B7" s="37"/>
      <c r="C7" s="37"/>
      <c r="D7" s="4"/>
      <c r="E7" s="27">
        <v>24</v>
      </c>
      <c r="F7" s="27">
        <v>16</v>
      </c>
      <c r="G7" s="27">
        <v>16</v>
      </c>
      <c r="H7" s="8">
        <f>SUM(E7:G7)</f>
        <v>56</v>
      </c>
    </row>
  </sheetData>
  <mergeCells count="1">
    <mergeCell ref="A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"/>
  <sheetViews>
    <sheetView workbookViewId="0">
      <selection activeCell="A6" sqref="A6:C7"/>
    </sheetView>
  </sheetViews>
  <sheetFormatPr defaultRowHeight="12.75" x14ac:dyDescent="0.2"/>
  <sheetData>
    <row r="1" spans="1:10" ht="15.75" x14ac:dyDescent="0.25">
      <c r="A1" s="9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0" ht="15.75" x14ac:dyDescent="0.25">
      <c r="A2" s="1"/>
    </row>
    <row r="5" spans="1:10" x14ac:dyDescent="0.2">
      <c r="A5" s="26"/>
      <c r="B5" s="26"/>
      <c r="C5" s="26"/>
      <c r="D5" s="5" t="s">
        <v>7</v>
      </c>
      <c r="E5" s="6" t="s">
        <v>8</v>
      </c>
      <c r="F5" s="6" t="s">
        <v>9</v>
      </c>
      <c r="G5" s="6" t="s">
        <v>10</v>
      </c>
      <c r="H5" s="7" t="s">
        <v>11</v>
      </c>
      <c r="I5" s="2"/>
    </row>
    <row r="6" spans="1:10" x14ac:dyDescent="0.2">
      <c r="A6" s="28" t="s">
        <v>22</v>
      </c>
      <c r="B6" s="28"/>
      <c r="C6" s="28"/>
      <c r="D6" s="4"/>
      <c r="E6" s="27">
        <v>16.799999999999997</v>
      </c>
      <c r="F6" s="27">
        <v>9.1999999999999993</v>
      </c>
      <c r="G6" s="27">
        <v>12</v>
      </c>
      <c r="H6" s="8">
        <f>SUM(E6:G6)</f>
        <v>38</v>
      </c>
    </row>
    <row r="7" spans="1:10" x14ac:dyDescent="0.2">
      <c r="A7" s="37" t="s">
        <v>23</v>
      </c>
      <c r="B7" s="37"/>
      <c r="C7" s="37"/>
      <c r="D7" s="4"/>
      <c r="E7" s="27">
        <v>24</v>
      </c>
      <c r="F7" s="27">
        <v>14.8</v>
      </c>
      <c r="G7" s="27">
        <v>16</v>
      </c>
      <c r="H7" s="8">
        <f>SUM(E7:G7)</f>
        <v>54.8</v>
      </c>
    </row>
  </sheetData>
  <mergeCells count="1">
    <mergeCell ref="A7:C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"/>
  <sheetViews>
    <sheetView workbookViewId="0">
      <selection activeCell="A6" sqref="A6:C7"/>
    </sheetView>
  </sheetViews>
  <sheetFormatPr defaultRowHeight="12.75" x14ac:dyDescent="0.2"/>
  <sheetData>
    <row r="1" spans="1:9" ht="15.75" x14ac:dyDescent="0.25">
      <c r="A1" s="9" t="s">
        <v>0</v>
      </c>
      <c r="B1" s="3"/>
      <c r="C1" s="3"/>
      <c r="D1" s="3"/>
      <c r="E1" s="1"/>
      <c r="F1" s="1"/>
      <c r="G1" s="1"/>
      <c r="H1" s="1"/>
    </row>
    <row r="2" spans="1:9" ht="15.75" x14ac:dyDescent="0.25">
      <c r="A2" s="1"/>
    </row>
    <row r="3" spans="1:9" x14ac:dyDescent="0.2">
      <c r="I3" s="2"/>
    </row>
    <row r="5" spans="1:9" x14ac:dyDescent="0.2">
      <c r="A5" s="26"/>
      <c r="B5" s="26"/>
      <c r="C5" s="26"/>
      <c r="D5" s="5" t="s">
        <v>7</v>
      </c>
      <c r="E5" s="6" t="s">
        <v>8</v>
      </c>
      <c r="F5" s="6" t="s">
        <v>9</v>
      </c>
      <c r="G5" s="6" t="s">
        <v>10</v>
      </c>
      <c r="H5" s="7" t="s">
        <v>11</v>
      </c>
      <c r="I5" s="2"/>
    </row>
    <row r="6" spans="1:9" x14ac:dyDescent="0.2">
      <c r="A6" s="28" t="s">
        <v>22</v>
      </c>
      <c r="B6" s="28"/>
      <c r="C6" s="28"/>
      <c r="D6" s="4"/>
      <c r="E6" s="27">
        <v>18</v>
      </c>
      <c r="F6" s="27">
        <v>12</v>
      </c>
      <c r="G6" s="27">
        <v>12</v>
      </c>
      <c r="H6" s="8">
        <f>SUM(E6:G6)</f>
        <v>42</v>
      </c>
    </row>
    <row r="7" spans="1:9" x14ac:dyDescent="0.2">
      <c r="A7" s="37" t="s">
        <v>23</v>
      </c>
      <c r="B7" s="37"/>
      <c r="C7" s="37"/>
      <c r="D7" s="4"/>
      <c r="E7" s="27">
        <v>24</v>
      </c>
      <c r="F7" s="27">
        <v>12</v>
      </c>
      <c r="G7" s="27">
        <v>16</v>
      </c>
      <c r="H7" s="8">
        <f>SUM(E7:G7)</f>
        <v>52</v>
      </c>
    </row>
  </sheetData>
  <mergeCells count="1">
    <mergeCell ref="A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7"/>
  <sheetViews>
    <sheetView workbookViewId="0">
      <selection activeCell="F41" sqref="F41"/>
    </sheetView>
  </sheetViews>
  <sheetFormatPr defaultRowHeight="12.75" x14ac:dyDescent="0.2"/>
  <sheetData>
    <row r="1" spans="1:9" ht="15.75" x14ac:dyDescent="0.25">
      <c r="A1" s="9" t="s">
        <v>0</v>
      </c>
      <c r="B1" s="3"/>
      <c r="C1" s="3"/>
      <c r="D1" s="3"/>
      <c r="E1" s="1"/>
      <c r="F1" s="1"/>
      <c r="G1" s="1"/>
      <c r="H1" s="1"/>
    </row>
    <row r="2" spans="1:9" ht="15.75" x14ac:dyDescent="0.25">
      <c r="A2" s="1"/>
    </row>
    <row r="3" spans="1:9" x14ac:dyDescent="0.2">
      <c r="I3" s="2"/>
    </row>
    <row r="5" spans="1:9" x14ac:dyDescent="0.2">
      <c r="A5" s="26"/>
      <c r="B5" s="26"/>
      <c r="C5" s="26"/>
      <c r="D5" s="5" t="s">
        <v>7</v>
      </c>
      <c r="E5" s="6" t="s">
        <v>8</v>
      </c>
      <c r="F5" s="6" t="s">
        <v>9</v>
      </c>
      <c r="G5" s="6" t="s">
        <v>10</v>
      </c>
      <c r="H5" s="7" t="s">
        <v>11</v>
      </c>
    </row>
    <row r="6" spans="1:9" x14ac:dyDescent="0.2">
      <c r="A6" s="28" t="s">
        <v>22</v>
      </c>
      <c r="B6" s="28"/>
      <c r="C6" s="28"/>
      <c r="D6" s="4">
        <v>24</v>
      </c>
      <c r="E6" s="27">
        <v>18</v>
      </c>
      <c r="F6" s="27">
        <v>16</v>
      </c>
      <c r="G6" s="27">
        <v>12</v>
      </c>
      <c r="H6" s="8">
        <f>SUM(E6:G6)</f>
        <v>46</v>
      </c>
    </row>
    <row r="7" spans="1:9" x14ac:dyDescent="0.2">
      <c r="A7" s="37" t="s">
        <v>23</v>
      </c>
      <c r="B7" s="37"/>
      <c r="C7" s="37"/>
      <c r="D7" s="4">
        <v>30</v>
      </c>
      <c r="E7" s="27">
        <v>24</v>
      </c>
      <c r="F7" s="27">
        <v>16</v>
      </c>
      <c r="G7" s="27">
        <v>12</v>
      </c>
      <c r="H7" s="8">
        <f>SUM(E7:G7)</f>
        <v>52</v>
      </c>
    </row>
  </sheetData>
  <mergeCells count="1">
    <mergeCell ref="A7:C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8"/>
  <sheetViews>
    <sheetView tabSelected="1" workbookViewId="0">
      <selection activeCell="D19" sqref="D18:D19"/>
    </sheetView>
  </sheetViews>
  <sheetFormatPr defaultRowHeight="15" x14ac:dyDescent="0.2"/>
  <cols>
    <col min="1" max="1" width="33" style="13" customWidth="1"/>
    <col min="2" max="7" width="7.7109375" style="13" customWidth="1"/>
    <col min="8" max="9" width="7.5703125" style="13" customWidth="1"/>
    <col min="10" max="12" width="7.7109375" style="13" customWidth="1"/>
    <col min="13" max="16384" width="9.140625" style="13"/>
  </cols>
  <sheetData>
    <row r="1" spans="1:15" ht="15.75" x14ac:dyDescent="0.25">
      <c r="A1" s="10" t="s">
        <v>12</v>
      </c>
      <c r="B1" s="11"/>
      <c r="C1" s="10"/>
      <c r="D1" s="10"/>
      <c r="E1" s="10"/>
      <c r="F1" s="10"/>
      <c r="G1" s="10"/>
      <c r="H1" s="10"/>
      <c r="I1" s="12"/>
      <c r="J1" s="12"/>
    </row>
    <row r="2" spans="1:15" ht="6" customHeight="1" x14ac:dyDescent="0.25">
      <c r="A2" s="10"/>
      <c r="B2" s="11"/>
      <c r="C2" s="10"/>
      <c r="D2" s="10"/>
      <c r="E2" s="10"/>
      <c r="F2" s="10"/>
      <c r="G2" s="10"/>
      <c r="H2" s="10"/>
      <c r="I2" s="12"/>
      <c r="J2" s="12"/>
    </row>
    <row r="3" spans="1:15" ht="15.75" x14ac:dyDescent="0.25">
      <c r="A3" s="39" t="s">
        <v>24</v>
      </c>
      <c r="B3" s="39"/>
      <c r="C3" s="39"/>
      <c r="D3" s="39"/>
      <c r="E3" s="39"/>
      <c r="F3" s="39"/>
      <c r="G3" s="39"/>
      <c r="H3" s="39"/>
      <c r="I3" s="12"/>
      <c r="J3" s="12"/>
    </row>
    <row r="4" spans="1:15" x14ac:dyDescent="0.2">
      <c r="A4" s="11"/>
      <c r="B4" s="11"/>
      <c r="C4" s="11"/>
      <c r="D4" s="11"/>
      <c r="E4" s="11"/>
      <c r="F4" s="11"/>
      <c r="G4" s="11"/>
      <c r="H4" s="11"/>
    </row>
    <row r="5" spans="1:15" ht="15.75" x14ac:dyDescent="0.25">
      <c r="G5" s="38" t="s">
        <v>18</v>
      </c>
      <c r="H5" s="38"/>
      <c r="I5" s="12"/>
      <c r="J5" s="12"/>
      <c r="K5" s="38" t="s">
        <v>19</v>
      </c>
      <c r="L5" s="38"/>
      <c r="M5" s="12"/>
      <c r="N5" s="38" t="s">
        <v>20</v>
      </c>
      <c r="O5" s="38"/>
    </row>
    <row r="6" spans="1:15" s="17" customFormat="1" ht="135" customHeight="1" x14ac:dyDescent="0.2">
      <c r="A6" s="14"/>
      <c r="B6" s="15" t="s">
        <v>2</v>
      </c>
      <c r="C6" s="15" t="s">
        <v>3</v>
      </c>
      <c r="D6" s="15" t="s">
        <v>4</v>
      </c>
      <c r="E6" s="15" t="s">
        <v>5</v>
      </c>
      <c r="F6" s="16" t="s">
        <v>6</v>
      </c>
      <c r="G6" s="15" t="s">
        <v>13</v>
      </c>
      <c r="H6" s="24" t="s">
        <v>14</v>
      </c>
      <c r="J6" s="16" t="str">
        <f>F6</f>
        <v>Evaluator 5</v>
      </c>
      <c r="K6" s="15" t="s">
        <v>16</v>
      </c>
      <c r="L6" s="24" t="s">
        <v>15</v>
      </c>
      <c r="N6" s="15" t="s">
        <v>1</v>
      </c>
      <c r="O6" s="24" t="s">
        <v>17</v>
      </c>
    </row>
    <row r="7" spans="1:15" ht="16.5" customHeight="1" x14ac:dyDescent="0.2">
      <c r="A7" s="22" t="str">
        <f>'5'!A6:D6</f>
        <v>Dowley Security Systems</v>
      </c>
      <c r="B7" s="18">
        <f>'1'!H6</f>
        <v>56</v>
      </c>
      <c r="C7" s="18">
        <f>'2'!H6</f>
        <v>51</v>
      </c>
      <c r="D7" s="18">
        <f>'3'!H6</f>
        <v>38</v>
      </c>
      <c r="E7" s="18">
        <f>'4'!H6</f>
        <v>42</v>
      </c>
      <c r="F7" s="19">
        <f>'5'!H6</f>
        <v>46</v>
      </c>
      <c r="G7" s="18">
        <f>AVERAGE(B7:F7)</f>
        <v>46.6</v>
      </c>
      <c r="H7" s="25">
        <f>RANK(G7,$G$7:$G$8,0)</f>
        <v>2</v>
      </c>
      <c r="J7" s="20">
        <f>'5'!D6</f>
        <v>24</v>
      </c>
      <c r="K7" s="18">
        <f>AVERAGE(J7)</f>
        <v>24</v>
      </c>
      <c r="L7" s="25">
        <f>RANK(K7,$K$7:$K$8,0)</f>
        <v>2</v>
      </c>
      <c r="N7" s="21">
        <f>G7+K7</f>
        <v>70.599999999999994</v>
      </c>
      <c r="O7" s="25">
        <f>RANK(N7,$N$7:$N$8,0)</f>
        <v>2</v>
      </c>
    </row>
    <row r="8" spans="1:15" s="34" customFormat="1" ht="16.5" customHeight="1" x14ac:dyDescent="0.2">
      <c r="A8" s="35" t="str">
        <f>'5'!A7:D7</f>
        <v>Integrated Technology &amp; Security</v>
      </c>
      <c r="B8" s="29">
        <f>'1'!H7</f>
        <v>60</v>
      </c>
      <c r="C8" s="29">
        <f>'2'!H7</f>
        <v>56</v>
      </c>
      <c r="D8" s="29">
        <f>'3'!H7</f>
        <v>54.8</v>
      </c>
      <c r="E8" s="29">
        <f>'4'!H7</f>
        <v>52</v>
      </c>
      <c r="F8" s="33">
        <f>'5'!H7</f>
        <v>52</v>
      </c>
      <c r="G8" s="31">
        <f>AVERAGE(B8:F8)</f>
        <v>54.96</v>
      </c>
      <c r="H8" s="36">
        <f>RANK(G8,$G$7:$G$8,0)</f>
        <v>1</v>
      </c>
      <c r="J8" s="32">
        <f>'5'!D7</f>
        <v>30</v>
      </c>
      <c r="K8" s="31">
        <f t="shared" ref="K8" si="0">AVERAGE(J8)</f>
        <v>30</v>
      </c>
      <c r="L8" s="36">
        <f>RANK(K8,$K$7:$K$8,0)</f>
        <v>1</v>
      </c>
      <c r="N8" s="30">
        <f t="shared" ref="N8" si="1">G8+K8</f>
        <v>84.960000000000008</v>
      </c>
      <c r="O8" s="36">
        <f>RANK(N8,$N$7:$N$8,0)</f>
        <v>1</v>
      </c>
    </row>
    <row r="27" spans="1:1" x14ac:dyDescent="0.2">
      <c r="A27" s="23" t="s">
        <v>21</v>
      </c>
    </row>
    <row r="28" spans="1:1" x14ac:dyDescent="0.2">
      <c r="A28" s="23"/>
    </row>
  </sheetData>
  <mergeCells count="4">
    <mergeCell ref="N5:O5"/>
    <mergeCell ref="G5:H5"/>
    <mergeCell ref="K5:L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Summary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Eric Shen</cp:lastModifiedBy>
  <cp:lastPrinted>2013-06-21T21:40:12Z</cp:lastPrinted>
  <dcterms:created xsi:type="dcterms:W3CDTF">2013-06-21T21:38:22Z</dcterms:created>
  <dcterms:modified xsi:type="dcterms:W3CDTF">2023-05-16T20:44:24Z</dcterms:modified>
</cp:coreProperties>
</file>