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8_{C47641C1-9642-40BF-A819-96F79D83327E}" xr6:coauthVersionLast="47" xr6:coauthVersionMax="47" xr10:uidLastSave="{00000000-0000-0000-0000-000000000000}"/>
  <bookViews>
    <workbookView xWindow="-120" yWindow="-120" windowWidth="25440" windowHeight="15390" activeTab="6"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9" i="1"/>
  <c r="E8" i="1"/>
  <c r="E9" i="1"/>
  <c r="D8" i="1"/>
  <c r="D9" i="1"/>
  <c r="C8" i="1"/>
  <c r="C9" i="1"/>
  <c r="E7" i="1"/>
  <c r="D7" i="1"/>
  <c r="C7" i="1"/>
  <c r="I4" i="4"/>
  <c r="I6" i="9"/>
  <c r="I5" i="9"/>
  <c r="I4" i="9"/>
  <c r="I6" i="5"/>
  <c r="I5" i="5"/>
  <c r="I4" i="5"/>
  <c r="I6" i="3"/>
  <c r="I5" i="3"/>
  <c r="I4" i="3"/>
  <c r="I4" i="2"/>
  <c r="I5" i="4"/>
  <c r="I6" i="4"/>
  <c r="F7" i="1"/>
  <c r="J7" i="1"/>
  <c r="K7" i="1" s="1"/>
  <c r="J9" i="1"/>
  <c r="K9" i="1" s="1"/>
  <c r="J8" i="1"/>
  <c r="K8" i="1" s="1"/>
  <c r="J6" i="1"/>
  <c r="L8" i="1" l="1"/>
  <c r="L9" i="1"/>
  <c r="L7" i="1"/>
  <c r="I5" i="2"/>
  <c r="B8" i="1" s="1"/>
  <c r="I6" i="2"/>
  <c r="B9" i="1" s="1"/>
  <c r="B7" i="1"/>
  <c r="A8" i="1" l="1"/>
  <c r="A9" i="1"/>
  <c r="A7" i="1"/>
  <c r="G7" i="1" l="1"/>
  <c r="N7" i="1" s="1"/>
  <c r="G9" i="1"/>
  <c r="N9" i="1" s="1"/>
  <c r="G8" i="1"/>
  <c r="N8" i="1" s="1"/>
  <c r="O8" i="1" l="1"/>
  <c r="O9" i="1"/>
  <c r="O7" i="1"/>
  <c r="H8" i="1"/>
  <c r="H9"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63D7A6CA-AD62-40CC-B800-5D302D42D46D}">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<sst xmlns="http://schemas.openxmlformats.org/spreadsheetml/2006/main" count="94" uniqueCount="46">
  <si>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</si>
  <si>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</si>
  <si>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</si>
  <si>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</si>
  <si>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</si>
  <si>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</si>
  <si>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</si>
  <si>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</si>
  <si>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</si>
  <si>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</si>
  <si>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</si>
  <si>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</si>
  <si>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</si>
  <si>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</si>
  <si>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</si>
  <si>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</si>
  <si>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</si>
  <si>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</si>
  <si>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</si>
  <si>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</si>
  <si>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</si>
  <si>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</si>
  <si>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</si>
  <si>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CRE8AD8</t>
  </si>
  <si>
    <t>IBS Custom Program</t>
  </si>
  <si>
    <t>Millennium Tours</t>
  </si>
  <si>
    <t>RFP730-23023 Study Abroad Berlin Germany</t>
  </si>
  <si>
    <t xml:space="preserve">University of Houston Evaluation Matrix </t>
  </si>
  <si>
    <t>Name</t>
  </si>
  <si>
    <t>Evaluation Due Date</t>
  </si>
  <si>
    <t>January 4th, 2023</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</si>
  <si>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</si>
  <si>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</si>
  <si>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</si>
  <si>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</si>
  <si>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</si>
  <si>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</si>
  <si>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</si>
  <si>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Reputation of the vendor and of the vendor’s services </t>
  </si>
  <si>
    <t xml:space="preserve">Quality of the vendor’s services </t>
  </si>
  <si>
    <t xml:space="preserve">Extent to which the services meet program needs </t>
  </si>
  <si>
    <t xml:space="preserve">The vendor’s past performance with the program </t>
  </si>
  <si>
    <t>Points (1-5)</t>
  </si>
  <si>
    <t xml:space="preserve">Committee Members: </t>
  </si>
  <si>
    <t>Updated: 10/19</t>
  </si>
  <si>
    <t>Cost **ONLY XXXXX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</si>
</sst>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4" fillId="0" borderId="0" applyNumberFormat="0" applyFill="0" applyBorder="0" applyAlignment="0" applyProtection="0"/>
  </cellStyleXfs>
  <cellXfs count="80">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5" fillId="0" borderId="0" xfId="0" applyFont="1"/>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13" fillId="0" borderId="0" xfId="98"/>
    <xf numFmtId="0" fontId="41" fillId="0" borderId="0" xfId="98" applyFont="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0" borderId="0" xfId="0" applyFont="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ill="1"/>
    <xf numFmtId="0" fontId="11" fillId="0" borderId="0" xfId="98" applyFont="1" applyAlignment="1">
      <alignment horizontal="left"/>
    </xf>
    <xf numFmtId="0" fontId="12" fillId="25" borderId="0" xfId="98" applyFont="1" applyFill="1"/>
    <xf numFmtId="0" fontId="43" fillId="25" borderId="0" xfId="0" applyFont="1" applyFill="1" applyAlignment="1">
      <alignment horizontal="left"/>
    </xf>
    <xf numFmtId="0" fontId="13" fillId="26" borderId="0" xfId="0" applyFont="1" applyFill="1" applyAlignment="1">
      <alignment horizontal="center"/>
    </xf>
    <xf numFmtId="164" fontId="42" fillId="25" borderId="0" xfId="0" applyNumberFormat="1" applyFont="1" applyFill="1" applyAlignment="1">
      <alignment horizontal="center"/>
    </xf>
    <xf numFmtId="0" fontId="42" fillId="25" borderId="0" xfId="0" applyFont="1" applyFill="1"/>
    <xf numFmtId="0" fontId="45" fillId="25" borderId="0" xfId="102" applyFont="1" applyFill="1" applyAlignment="1">
      <alignment horizontal="left" wrapText="1"/>
    </xf>
    <xf numFmtId="0" fontId="45" fillId="25" borderId="0" xfId="102" applyFont="1" applyFill="1" applyAlignment="1">
      <alignment wrapText="1"/>
    </xf>
    <xf numFmtId="0" fontId="13" fillId="26" borderId="16" xfId="98" applyFill="1" applyBorder="1" applyAlignment="1">
      <alignment horizontal="center" wrapText="1"/>
    </xf>
    <xf numFmtId="0" fontId="46" fillId="25" borderId="0" xfId="98" applyFont="1" applyFill="1" applyAlignment="1">
      <alignment horizontal="left" wrapText="1"/>
    </xf>
    <xf numFmtId="0" fontId="44" fillId="25" borderId="0" xfId="102" applyFill="1"/>
    <xf numFmtId="0" fontId="13" fillId="25" borderId="0" xfId="98" applyFill="1" applyAlignment="1">
      <alignment horizontal="center"/>
    </xf>
    <xf numFmtId="0" fontId="40" fillId="27" borderId="17" xfId="98" applyFont="1" applyFill="1" applyBorder="1" applyAlignment="1">
      <alignment horizontal="left"/>
    </xf>
    <xf numFmtId="0" fontId="40" fillId="27" borderId="18" xfId="98" applyFont="1" applyFill="1" applyBorder="1" applyAlignment="1">
      <alignment horizontal="left"/>
    </xf>
    <xf numFmtId="0" fontId="40" fillId="27" borderId="19" xfId="98" applyFont="1" applyFill="1" applyBorder="1" applyAlignment="1">
      <alignment horizontal="left"/>
    </xf>
    <xf numFmtId="0" fontId="47" fillId="25" borderId="17" xfId="98" applyFont="1" applyFill="1" applyBorder="1" applyAlignment="1">
      <alignment horizontal="left" vertical="top" wrapText="1"/>
    </xf>
    <xf numFmtId="0" fontId="39" fillId="25" borderId="18" xfId="98" applyFont="1" applyFill="1" applyBorder="1" applyAlignment="1">
      <alignment horizontal="left" vertical="top" wrapText="1"/>
    </xf>
    <xf numFmtId="0" fontId="39" fillId="25" borderId="19" xfId="98" applyFont="1" applyFill="1" applyBorder="1" applyAlignment="1">
      <alignment horizontal="left" vertical="top" wrapText="1"/>
    </xf>
    <xf numFmtId="0" fontId="39"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46" fillId="25" borderId="11" xfId="98" applyFont="1" applyFill="1" applyBorder="1" applyAlignment="1">
      <alignment wrapText="1"/>
    </xf>
    <xf numFmtId="0" fontId="13" fillId="26" borderId="13" xfId="98" applyFill="1" applyBorder="1" applyAlignment="1">
      <alignment horizontal="center"/>
    </xf>
    <xf numFmtId="0" fontId="13" fillId="26" borderId="11" xfId="98" applyFill="1" applyBorder="1" applyAlignment="1">
      <alignment horizontal="center"/>
    </xf>
    <xf numFmtId="0" fontId="13" fillId="26" borderId="23" xfId="98" applyFill="1" applyBorder="1" applyAlignment="1">
      <alignment horizontal="center"/>
    </xf>
    <xf numFmtId="0" fontId="46" fillId="25" borderId="12" xfId="98" applyFont="1" applyFill="1" applyBorder="1" applyAlignment="1">
      <alignment wrapText="1"/>
    </xf>
    <xf numFmtId="0" fontId="13" fillId="26" borderId="15" xfId="98" applyFill="1" applyBorder="1" applyAlignment="1">
      <alignment horizontal="center"/>
    </xf>
    <xf numFmtId="0" fontId="13" fillId="26" borderId="12" xfId="98" applyFill="1" applyBorder="1" applyAlignment="1">
      <alignment horizontal="center"/>
    </xf>
    <xf numFmtId="0" fontId="13" fillId="26" borderId="24" xfId="98" applyFill="1" applyBorder="1" applyAlignment="1">
      <alignment horizontal="center"/>
    </xf>
    <xf numFmtId="0" fontId="13" fillId="28" borderId="0" xfId="98" applyFill="1"/>
    <xf numFmtId="0" fontId="13" fillId="28" borderId="25" xfId="98" applyFill="1" applyBorder="1"/>
    <xf numFmtId="0" fontId="13" fillId="25" borderId="10" xfId="98" applyFill="1" applyBorder="1"/>
    <xf numFmtId="0" fontId="49" fillId="25" borderId="0" xfId="98" applyFont="1" applyFill="1"/>
    <xf numFmtId="0" fontId="13" fillId="25" borderId="0" xfId="98" applyFill="1" applyAlignment="1">
      <alignment wrapText="1"/>
    </xf>
    <xf numFmtId="0" fontId="50" fillId="0" borderId="0" xfId="0" applyFont="1" applyAlignment="1">
      <alignment horizontal="left"/>
    </xf>
    <xf numFmtId="0" fontId="46" fillId="25" borderId="0" xfId="98" applyFont="1" applyFill="1"/>
    <xf numFmtId="0" fontId="39" fillId="25" borderId="0" xfId="98"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2C341A70-0534-45FE-9EE2-5CF545B7A5F2}"/>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678EE05B-ADE5-40DF-91D5-75E11FA603A2}"/>
    <cellStyle name="Normal 6" xfId="97" xr:uid="{DAF03ACD-666D-48FF-A372-CFC28437E98A}"/>
    <cellStyle name="Note 2" xfId="5" xr:uid="{00000000-0005-0000-0000-000056000000}"/>
    <cellStyle name="Note 3" xfId="89" xr:uid="{00000000-0005-0000-0000-000057000000}"/>
    <cellStyle name="Note 4" xfId="42" xr:uid="{00000000-0005-0000-0000-000058000000}"/>
    <cellStyle name="Note 4 2" xfId="99" xr:uid="{6339015F-0216-4579-87FF-20F61FDD5819}"/>
    <cellStyle name="Output 2" xfId="84" xr:uid="{00000000-0005-0000-0000-000059000000}"/>
    <cellStyle name="Output 3" xfId="43" xr:uid="{00000000-0005-0000-0000-00005A000000}"/>
    <cellStyle name="Percent 2" xfId="101" xr:uid="{159E89F2-50DC-492D-9282-AB6CFCBED115}"/>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64382DDB-B5C4-4837-92BD-879121E5AD99}"/>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workbookViewId="0">
      <selection activeCell="F39" sqref="F39"/>
    </sheetView>
  </sheetViews>
  <sheetFormatPr defaultRowHeight="12.75" x14ac:dyDescent="0.2"/>
  <cols>
    <col min="1" max="3" width="9.42578125" customWidth="1"/>
    <col min="4" max="8" width="8.85546875" customWidth="1"/>
    <col min="9" max="9" width="9.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33"/>
      <c r="B3" s="33"/>
      <c r="C3" s="33"/>
      <c r="D3" s="5" t="s">
        <v>7</v>
      </c>
      <c r="E3" s="6" t="s">
        <v>8</v>
      </c>
      <c r="F3" s="6" t="s">
        <v>9</v>
      </c>
      <c r="G3" s="6" t="s">
        <v>10</v>
      </c>
      <c r="H3" s="6" t="s">
        <v>11</v>
      </c>
      <c r="I3" s="7" t="s">
        <v>12</v>
      </c>
    </row>
    <row r="4" spans="1:9" x14ac:dyDescent="0.2">
      <c r="A4" s="34" t="s">
        <v>23</v>
      </c>
      <c r="B4" s="34"/>
      <c r="C4" s="34"/>
      <c r="D4" s="31">
        <v>0</v>
      </c>
      <c r="E4" s="31">
        <v>6</v>
      </c>
      <c r="F4" s="31">
        <v>6</v>
      </c>
      <c r="G4" s="31">
        <v>6</v>
      </c>
      <c r="H4" s="4">
        <v>0</v>
      </c>
      <c r="I4" s="8">
        <f>SUM(D4:H4)</f>
        <v>18</v>
      </c>
    </row>
    <row r="5" spans="1:9" x14ac:dyDescent="0.2">
      <c r="A5" s="34" t="s">
        <v>24</v>
      </c>
      <c r="B5" s="34"/>
      <c r="C5" s="34"/>
      <c r="D5" s="31">
        <v>0</v>
      </c>
      <c r="E5" s="31">
        <v>8</v>
      </c>
      <c r="F5" s="31">
        <v>8</v>
      </c>
      <c r="G5" s="31">
        <v>10</v>
      </c>
      <c r="H5" s="4">
        <v>0</v>
      </c>
      <c r="I5" s="8">
        <f>SUM(D5:H5)</f>
        <v>26</v>
      </c>
    </row>
    <row r="6" spans="1:9" x14ac:dyDescent="0.2">
      <c r="A6" s="34" t="s">
        <v>25</v>
      </c>
      <c r="B6" s="34"/>
      <c r="C6" s="34"/>
      <c r="D6" s="31">
        <v>0</v>
      </c>
      <c r="E6" s="31">
        <v>8</v>
      </c>
      <c r="F6" s="31">
        <v>8</v>
      </c>
      <c r="G6" s="31">
        <v>8</v>
      </c>
      <c r="H6" s="4">
        <v>32</v>
      </c>
      <c r="I6" s="8">
        <f>SUM(D6:H6)</f>
        <v>56</v>
      </c>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
  <sheetViews>
    <sheetView workbookViewId="0">
      <selection activeCell="D4" sqref="D4:H6"/>
    </sheetView>
  </sheetViews>
  <sheetFormatPr defaultRowHeight="12.75" x14ac:dyDescent="0.2"/>
  <cols>
    <col min="1" max="3" width="9.42578125" customWidth="1"/>
    <col min="4" max="8" width="8.85546875" customWidth="1"/>
    <col min="9" max="9" width="9.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33"/>
      <c r="B3" s="33"/>
      <c r="C3" s="33"/>
      <c r="D3" s="5" t="s">
        <v>7</v>
      </c>
      <c r="E3" s="6" t="s">
        <v>8</v>
      </c>
      <c r="F3" s="6" t="s">
        <v>9</v>
      </c>
      <c r="G3" s="6" t="s">
        <v>10</v>
      </c>
      <c r="H3" s="6" t="s">
        <v>11</v>
      </c>
      <c r="I3" s="7" t="s">
        <v>12</v>
      </c>
    </row>
    <row r="4" spans="1:9" x14ac:dyDescent="0.2">
      <c r="A4" s="34" t="s">
        <v>23</v>
      </c>
      <c r="B4" s="34"/>
      <c r="C4" s="34"/>
      <c r="D4" s="31">
        <v>0</v>
      </c>
      <c r="E4" s="31">
        <v>10</v>
      </c>
      <c r="F4" s="31">
        <v>8</v>
      </c>
      <c r="G4" s="31">
        <v>6</v>
      </c>
      <c r="H4" s="31">
        <v>16</v>
      </c>
      <c r="I4" s="8">
        <f>SUM(D4:H4)</f>
        <v>40</v>
      </c>
    </row>
    <row r="5" spans="1:9" x14ac:dyDescent="0.2">
      <c r="A5" s="34" t="s">
        <v>24</v>
      </c>
      <c r="B5" s="34"/>
      <c r="C5" s="34"/>
      <c r="D5" s="31">
        <v>0</v>
      </c>
      <c r="E5" s="31">
        <v>10</v>
      </c>
      <c r="F5" s="31">
        <v>10</v>
      </c>
      <c r="G5" s="31">
        <v>8</v>
      </c>
      <c r="H5" s="31">
        <v>40</v>
      </c>
      <c r="I5" s="8">
        <f>SUM(D5:H5)</f>
        <v>68</v>
      </c>
    </row>
    <row r="6" spans="1:9" x14ac:dyDescent="0.2">
      <c r="A6" s="34" t="s">
        <v>25</v>
      </c>
      <c r="B6" s="34"/>
      <c r="C6" s="34"/>
      <c r="D6" s="31">
        <v>0</v>
      </c>
      <c r="E6" s="31">
        <v>10</v>
      </c>
      <c r="F6" s="31">
        <v>10</v>
      </c>
      <c r="G6" s="31">
        <v>10</v>
      </c>
      <c r="H6" s="31">
        <v>40</v>
      </c>
      <c r="I6" s="8">
        <f>SUM(D6:H6)</f>
        <v>70</v>
      </c>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
  <sheetViews>
    <sheetView workbookViewId="0">
      <selection activeCell="H25" sqref="H25"/>
    </sheetView>
  </sheetViews>
  <sheetFormatPr defaultRowHeight="12.75" x14ac:dyDescent="0.2"/>
  <cols>
    <col min="1" max="3" width="9.42578125" customWidth="1"/>
    <col min="4" max="8" width="8.85546875" customWidth="1"/>
    <col min="9" max="9" width="9.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33"/>
      <c r="B3" s="33"/>
      <c r="C3" s="33"/>
      <c r="D3" s="5" t="s">
        <v>7</v>
      </c>
      <c r="E3" s="6" t="s">
        <v>8</v>
      </c>
      <c r="F3" s="6" t="s">
        <v>9</v>
      </c>
      <c r="G3" s="6" t="s">
        <v>10</v>
      </c>
      <c r="H3" s="6" t="s">
        <v>11</v>
      </c>
      <c r="I3" s="7" t="s">
        <v>12</v>
      </c>
    </row>
    <row r="4" spans="1:9" x14ac:dyDescent="0.2">
      <c r="A4" s="34" t="s">
        <v>23</v>
      </c>
      <c r="B4" s="34"/>
      <c r="C4" s="34"/>
      <c r="D4" s="31">
        <v>0</v>
      </c>
      <c r="E4" s="31">
        <v>4</v>
      </c>
      <c r="F4" s="31">
        <v>4</v>
      </c>
      <c r="G4" s="31">
        <v>4</v>
      </c>
      <c r="H4" s="31">
        <v>8</v>
      </c>
      <c r="I4" s="8">
        <f>SUM(D4:H4)</f>
        <v>20</v>
      </c>
    </row>
    <row r="5" spans="1:9" x14ac:dyDescent="0.2">
      <c r="A5" s="34" t="s">
        <v>24</v>
      </c>
      <c r="B5" s="34"/>
      <c r="C5" s="34"/>
      <c r="D5" s="31">
        <v>0</v>
      </c>
      <c r="E5" s="31">
        <v>4</v>
      </c>
      <c r="F5" s="31">
        <v>4</v>
      </c>
      <c r="G5" s="31">
        <v>4</v>
      </c>
      <c r="H5" s="31">
        <v>8</v>
      </c>
      <c r="I5" s="8">
        <f>SUM(D5:H5)</f>
        <v>20</v>
      </c>
    </row>
    <row r="6" spans="1:9" x14ac:dyDescent="0.2">
      <c r="A6" s="34" t="s">
        <v>25</v>
      </c>
      <c r="B6" s="34"/>
      <c r="C6" s="34"/>
      <c r="D6" s="31">
        <v>0</v>
      </c>
      <c r="E6" s="31">
        <v>8</v>
      </c>
      <c r="F6" s="31">
        <v>8</v>
      </c>
      <c r="G6" s="31">
        <v>8</v>
      </c>
      <c r="H6" s="31">
        <v>32</v>
      </c>
      <c r="I6" s="8">
        <f>SUM(D6:H6)</f>
        <v>56</v>
      </c>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
  <sheetViews>
    <sheetView workbookViewId="0">
      <selection activeCell="I17" sqref="I17"/>
    </sheetView>
  </sheetViews>
  <sheetFormatPr defaultRowHeight="12.75" x14ac:dyDescent="0.2"/>
  <cols>
    <col min="1" max="3" width="9.42578125" customWidth="1"/>
    <col min="4" max="8" width="8.85546875" customWidth="1"/>
    <col min="9" max="9" width="9.42578125" customWidth="1"/>
  </cols>
  <sheetData>
    <row r="1" spans="1:9" ht="15.75" x14ac:dyDescent="0.25">
      <c r="A1" s="9" t="s">
        <v>0</v>
      </c>
      <c r="B1" s="3"/>
      <c r="C1" s="3"/>
      <c r="D1" s="3"/>
      <c r="E1" s="1"/>
      <c r="F1" s="1"/>
      <c r="G1" s="1"/>
      <c r="H1" s="1"/>
      <c r="I1" s="1"/>
    </row>
    <row r="2" spans="1:9" ht="15.75" x14ac:dyDescent="0.25">
      <c r="A2" s="1"/>
    </row>
    <row r="3" spans="1:9" s="2" customFormat="1" x14ac:dyDescent="0.2">
      <c r="A3" s="33"/>
      <c r="B3" s="33"/>
      <c r="C3" s="33"/>
      <c r="D3" s="5" t="s">
        <v>7</v>
      </c>
      <c r="E3" s="6" t="s">
        <v>8</v>
      </c>
      <c r="F3" s="6" t="s">
        <v>9</v>
      </c>
      <c r="G3" s="6" t="s">
        <v>10</v>
      </c>
      <c r="H3" s="6" t="s">
        <v>11</v>
      </c>
      <c r="I3" s="7" t="s">
        <v>12</v>
      </c>
    </row>
    <row r="4" spans="1:9" x14ac:dyDescent="0.2">
      <c r="A4" s="34" t="s">
        <v>23</v>
      </c>
      <c r="B4" s="34"/>
      <c r="C4" s="34"/>
      <c r="D4" s="31">
        <v>0</v>
      </c>
      <c r="E4" s="31">
        <v>6</v>
      </c>
      <c r="F4" s="31">
        <v>6</v>
      </c>
      <c r="G4" s="31">
        <v>6</v>
      </c>
      <c r="H4" s="31">
        <v>24</v>
      </c>
      <c r="I4" s="8">
        <f>SUM(D4:H4)</f>
        <v>42</v>
      </c>
    </row>
    <row r="5" spans="1:9" x14ac:dyDescent="0.2">
      <c r="A5" s="34" t="s">
        <v>24</v>
      </c>
      <c r="B5" s="34"/>
      <c r="C5" s="34"/>
      <c r="D5" s="31">
        <v>0</v>
      </c>
      <c r="E5" s="31">
        <v>10</v>
      </c>
      <c r="F5" s="31">
        <v>10</v>
      </c>
      <c r="G5" s="31">
        <v>8</v>
      </c>
      <c r="H5" s="31">
        <v>32</v>
      </c>
      <c r="I5" s="8">
        <f>SUM(D5:H5)</f>
        <v>60</v>
      </c>
    </row>
    <row r="6" spans="1:9" x14ac:dyDescent="0.2">
      <c r="A6" s="34" t="s">
        <v>25</v>
      </c>
      <c r="B6" s="34"/>
      <c r="C6" s="34"/>
      <c r="D6" s="31">
        <v>0</v>
      </c>
      <c r="E6" s="31">
        <v>10</v>
      </c>
      <c r="F6" s="31">
        <v>10</v>
      </c>
      <c r="G6" s="31">
        <v>8</v>
      </c>
      <c r="H6" s="31">
        <v>40</v>
      </c>
      <c r="I6" s="8">
        <f>SUM(D6:H6)</f>
        <v>68</v>
      </c>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6"/>
  <sheetViews>
    <sheetView workbookViewId="0">
      <selection activeCell="K36" sqref="K36"/>
    </sheetView>
  </sheetViews>
  <sheetFormatPr defaultRowHeight="12.75" x14ac:dyDescent="0.2"/>
  <sheetData>
    <row r="1" spans="1:10" ht="15.75" x14ac:dyDescent="0.25">
      <c r="A1" s="9" t="s">
        <v>0</v>
      </c>
      <c r="B1" s="3"/>
      <c r="C1" s="3"/>
      <c r="D1" s="3"/>
      <c r="E1" s="1"/>
      <c r="F1" s="1"/>
      <c r="G1" s="1"/>
      <c r="H1" s="1"/>
      <c r="I1" s="1"/>
    </row>
    <row r="2" spans="1:10" ht="15.75" x14ac:dyDescent="0.25">
      <c r="A2" s="1"/>
    </row>
    <row r="3" spans="1:10" x14ac:dyDescent="0.2">
      <c r="A3" s="33"/>
      <c r="B3" s="33"/>
      <c r="C3" s="33"/>
      <c r="D3" s="5" t="s">
        <v>7</v>
      </c>
      <c r="E3" s="6" t="s">
        <v>8</v>
      </c>
      <c r="F3" s="6" t="s">
        <v>9</v>
      </c>
      <c r="G3" s="6" t="s">
        <v>10</v>
      </c>
      <c r="H3" s="6" t="s">
        <v>11</v>
      </c>
      <c r="I3" s="7" t="s">
        <v>12</v>
      </c>
      <c r="J3" s="2"/>
    </row>
    <row r="4" spans="1:10" x14ac:dyDescent="0.2">
      <c r="A4" s="34" t="s">
        <v>23</v>
      </c>
      <c r="B4" s="34"/>
      <c r="C4" s="34"/>
      <c r="D4" s="32">
        <v>12</v>
      </c>
      <c r="E4" s="31">
        <v>10</v>
      </c>
      <c r="F4" s="31">
        <v>6</v>
      </c>
      <c r="G4" s="31">
        <v>6</v>
      </c>
      <c r="H4" s="31">
        <v>8</v>
      </c>
      <c r="I4" s="8">
        <f>SUM(E4:H4)</f>
        <v>30</v>
      </c>
    </row>
    <row r="5" spans="1:10" x14ac:dyDescent="0.2">
      <c r="A5" s="34" t="s">
        <v>24</v>
      </c>
      <c r="B5" s="34"/>
      <c r="C5" s="34"/>
      <c r="D5" s="32">
        <v>24</v>
      </c>
      <c r="E5" s="31">
        <v>10</v>
      </c>
      <c r="F5" s="31">
        <v>10</v>
      </c>
      <c r="G5" s="31">
        <v>10</v>
      </c>
      <c r="H5" s="31">
        <v>32</v>
      </c>
      <c r="I5" s="8">
        <f>SUM(E5:H5)</f>
        <v>62</v>
      </c>
    </row>
    <row r="6" spans="1:10" x14ac:dyDescent="0.2">
      <c r="A6" s="34" t="s">
        <v>25</v>
      </c>
      <c r="B6" s="34"/>
      <c r="C6" s="34"/>
      <c r="D6" s="32">
        <v>30</v>
      </c>
      <c r="E6" s="31">
        <v>10</v>
      </c>
      <c r="F6" s="31">
        <v>10</v>
      </c>
      <c r="G6" s="31">
        <v>10</v>
      </c>
      <c r="H6" s="31">
        <v>40</v>
      </c>
      <c r="I6" s="8">
        <f>SUM(E6:H6)</f>
        <v>70</v>
      </c>
    </row>
  </sheetData>
  <mergeCells count="4">
    <mergeCell ref="A3:C3"/>
    <mergeCell ref="A6:C6"/>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9"/>
  <sheetViews>
    <sheetView workbookViewId="0">
      <selection activeCell="N23" sqref="N23"/>
    </sheetView>
  </sheetViews>
  <sheetFormatPr defaultRowHeight="15" x14ac:dyDescent="0.2"/>
  <cols>
    <col min="1" max="1" width="33" style="13" customWidth="1"/>
    <col min="2" max="7" width="7.7109375" style="13" customWidth="1"/>
    <col min="8" max="9" width="7.5703125" style="13" customWidth="1"/>
    <col min="10" max="12" width="7.7109375" style="13" customWidth="1"/>
    <col min="13" max="16384" width="9.140625" style="13"/>
  </cols>
  <sheetData>
    <row r="1" spans="1:15" ht="15.75" x14ac:dyDescent="0.25">
      <c r="A1" s="10" t="s">
        <v>13</v>
      </c>
      <c r="B1" s="11"/>
      <c r="C1" s="10"/>
      <c r="D1" s="10"/>
      <c r="E1" s="10"/>
      <c r="F1" s="10"/>
      <c r="G1" s="10"/>
      <c r="H1" s="10"/>
      <c r="I1" s="12"/>
      <c r="J1" s="12"/>
    </row>
    <row r="2" spans="1:15" ht="6" customHeight="1" x14ac:dyDescent="0.25">
      <c r="A2" s="10"/>
      <c r="B2" s="11"/>
      <c r="C2" s="10"/>
      <c r="D2" s="10"/>
      <c r="E2" s="10"/>
      <c r="F2" s="10"/>
      <c r="G2" s="10"/>
      <c r="H2" s="10"/>
      <c r="I2" s="12"/>
      <c r="J2" s="12"/>
    </row>
    <row r="3" spans="1:15" ht="15.75" x14ac:dyDescent="0.25">
      <c r="A3" s="36" t="s">
        <v>26</v>
      </c>
      <c r="B3" s="36"/>
      <c r="C3" s="36"/>
      <c r="D3" s="36"/>
      <c r="E3" s="36"/>
      <c r="F3" s="36"/>
      <c r="G3" s="36"/>
      <c r="H3" s="36"/>
      <c r="I3" s="12"/>
      <c r="J3" s="12"/>
    </row>
    <row r="4" spans="1:15" x14ac:dyDescent="0.2">
      <c r="A4" s="11"/>
      <c r="B4" s="11"/>
      <c r="C4" s="11"/>
      <c r="D4" s="11"/>
      <c r="E4" s="11"/>
      <c r="F4" s="11"/>
      <c r="G4" s="11"/>
      <c r="H4" s="11"/>
    </row>
    <row r="5" spans="1:15" ht="15.75" x14ac:dyDescent="0.25">
      <c r="G5" s="35" t="s">
        <v>19</v>
      </c>
      <c r="H5" s="35"/>
      <c r="I5" s="12"/>
      <c r="J5" s="12"/>
      <c r="K5" s="35" t="s">
        <v>20</v>
      </c>
      <c r="L5" s="35"/>
      <c r="M5" s="12"/>
      <c r="N5" s="35" t="s">
        <v>21</v>
      </c>
      <c r="O5" s="35"/>
    </row>
    <row r="6" spans="1:15" s="17" customFormat="1" ht="135" customHeight="1" x14ac:dyDescent="0.2">
      <c r="A6" s="14"/>
      <c r="B6" s="15" t="s">
        <v>2</v>
      </c>
      <c r="C6" s="15" t="s">
        <v>3</v>
      </c>
      <c r="D6" s="15" t="s">
        <v>4</v>
      </c>
      <c r="E6" s="15" t="s">
        <v>5</v>
      </c>
      <c r="F6" s="16" t="s">
        <v>6</v>
      </c>
      <c r="G6" s="15" t="s">
        <v>14</v>
      </c>
      <c r="H6" s="28" t="s">
        <v>15</v>
      </c>
      <c r="J6" s="16" t="str">
        <f>F6</f>
        <v>Evaluator 5</v>
      </c>
      <c r="K6" s="15" t="s">
        <v>17</v>
      </c>
      <c r="L6" s="28" t="s">
        <v>16</v>
      </c>
      <c r="N6" s="15" t="s">
        <v>1</v>
      </c>
      <c r="O6" s="28" t="s">
        <v>18</v>
      </c>
    </row>
    <row r="7" spans="1:15" ht="16.5" customHeight="1" x14ac:dyDescent="0.2">
      <c r="A7" s="25" t="str">
        <f>'Evaluator 5'!A4:D4</f>
        <v>CRE8AD8</v>
      </c>
      <c r="B7" s="18">
        <f>'Evaluator 1'!I4</f>
        <v>18</v>
      </c>
      <c r="C7" s="18">
        <f>'Evaluator 2'!I4</f>
        <v>40</v>
      </c>
      <c r="D7" s="18">
        <f>'Evaluator 3'!I4</f>
        <v>20</v>
      </c>
      <c r="E7" s="18">
        <f>'Evaluator 4'!I4</f>
        <v>42</v>
      </c>
      <c r="F7" s="19">
        <f>'Evaluator 5'!I4</f>
        <v>30</v>
      </c>
      <c r="G7" s="18">
        <f>AVERAGE(B7:F7)</f>
        <v>30</v>
      </c>
      <c r="H7" s="29">
        <f>RANK(G7,$G$7:$G$9,0)</f>
        <v>3</v>
      </c>
      <c r="J7" s="21">
        <f>'Evaluator 5'!D4</f>
        <v>12</v>
      </c>
      <c r="K7" s="18">
        <f>AVERAGE(J7)</f>
        <v>12</v>
      </c>
      <c r="L7" s="29">
        <f>RANK(K7,$K$7:$K$9,0)</f>
        <v>3</v>
      </c>
      <c r="N7" s="22">
        <f>G7+K7</f>
        <v>42</v>
      </c>
      <c r="O7" s="29">
        <f>RANK(N7,$N$7:$N$9,0)</f>
        <v>3</v>
      </c>
    </row>
    <row r="8" spans="1:15" ht="16.5" customHeight="1" x14ac:dyDescent="0.2">
      <c r="A8" s="26" t="str">
        <f>'Evaluator 5'!A5:D5</f>
        <v>IBS Custom Program</v>
      </c>
      <c r="B8" s="20">
        <f>'Evaluator 1'!I5</f>
        <v>26</v>
      </c>
      <c r="C8" s="18">
        <f>'Evaluator 2'!I5</f>
        <v>68</v>
      </c>
      <c r="D8" s="18">
        <f>'Evaluator 3'!I5</f>
        <v>20</v>
      </c>
      <c r="E8" s="18">
        <f>'Evaluator 4'!I5</f>
        <v>60</v>
      </c>
      <c r="F8" s="19">
        <f>'Evaluator 5'!I5</f>
        <v>62</v>
      </c>
      <c r="G8" s="20">
        <f>AVERAGE(B8:F8)</f>
        <v>47.2</v>
      </c>
      <c r="H8" s="30">
        <f>RANK(G8,$G$7:$G$9,0)</f>
        <v>2</v>
      </c>
      <c r="J8" s="23">
        <f>'Evaluator 5'!D5</f>
        <v>24</v>
      </c>
      <c r="K8" s="20">
        <f t="shared" ref="K8:K9" si="0">AVERAGE(J8)</f>
        <v>24</v>
      </c>
      <c r="L8" s="30">
        <f>RANK(K8,$K$7:$K$9,0)</f>
        <v>2</v>
      </c>
      <c r="N8" s="24">
        <f t="shared" ref="N8:N9" si="1">G8+K8</f>
        <v>71.2</v>
      </c>
      <c r="O8" s="30">
        <f>RANK(N8,$N$7:$N$9,0)</f>
        <v>2</v>
      </c>
    </row>
    <row r="9" spans="1:15" ht="16.5" customHeight="1" x14ac:dyDescent="0.2">
      <c r="A9" s="26" t="str">
        <f>'Evaluator 5'!A6:D6</f>
        <v>Millennium Tours</v>
      </c>
      <c r="B9" s="20">
        <f>'Evaluator 1'!I6</f>
        <v>56</v>
      </c>
      <c r="C9" s="18">
        <f>'Evaluator 2'!I6</f>
        <v>70</v>
      </c>
      <c r="D9" s="18">
        <f>'Evaluator 3'!I6</f>
        <v>56</v>
      </c>
      <c r="E9" s="18">
        <f>'Evaluator 4'!I6</f>
        <v>68</v>
      </c>
      <c r="F9" s="19">
        <f>'Evaluator 5'!I6</f>
        <v>70</v>
      </c>
      <c r="G9" s="20">
        <f>AVERAGE(B9:F9)</f>
        <v>64</v>
      </c>
      <c r="H9" s="30">
        <f>RANK(G9,$G$7:$G$9,0)</f>
        <v>1</v>
      </c>
      <c r="J9" s="23">
        <f>'Evaluator 5'!D6</f>
        <v>30</v>
      </c>
      <c r="K9" s="20">
        <f t="shared" si="0"/>
        <v>30</v>
      </c>
      <c r="L9" s="30">
        <f>RANK(K9,$K$7:$K$9,0)</f>
        <v>1</v>
      </c>
      <c r="N9" s="24">
        <f t="shared" si="1"/>
        <v>94</v>
      </c>
      <c r="O9" s="30">
        <f>RANK(N9,$N$7:$N$9,0)</f>
        <v>1</v>
      </c>
    </row>
    <row r="28" spans="1:1" x14ac:dyDescent="0.2">
      <c r="A28" s="27" t="s">
        <v>22</v>
      </c>
    </row>
    <row r="29" spans="1:1" x14ac:dyDescent="0.2">
      <c r="A29" s="27"/>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1167-EC4A-4B68-BD0B-89B8E0E6DD77}">
  <dimension ref="A1:P46"/>
  <sheetViews>
    <sheetView tabSelected="1" workbookViewId="0">
      <selection activeCell="D26" sqref="D26"/>
    </sheetView>
  </sheetViews>
  <sheetFormatPr defaultRowHeight="12.75" x14ac:dyDescent="0.2"/>
  <cols>
    <col min="1" max="1" width="20.7109375" style="39" customWidth="1"/>
    <col min="2" max="16" width="9.5703125" style="39" customWidth="1"/>
    <col min="17" max="16384" width="9.140625" style="39"/>
  </cols>
  <sheetData>
    <row r="1" spans="1:16" ht="15.75" x14ac:dyDescent="0.25">
      <c r="A1" s="37" t="s">
        <v>27</v>
      </c>
      <c r="B1" s="37"/>
      <c r="C1" s="37"/>
      <c r="D1" s="37"/>
      <c r="E1" s="37"/>
      <c r="F1" s="37"/>
      <c r="G1" s="37"/>
      <c r="H1" s="37"/>
      <c r="I1" s="37"/>
      <c r="J1" s="38"/>
    </row>
    <row r="2" spans="1:16" ht="15.75" x14ac:dyDescent="0.25">
      <c r="A2" s="40" t="s">
        <v>26</v>
      </c>
      <c r="B2" s="40"/>
      <c r="C2" s="40"/>
      <c r="D2" s="40"/>
      <c r="E2" s="40"/>
      <c r="F2" s="40"/>
      <c r="G2" s="40"/>
      <c r="H2" s="40"/>
      <c r="I2" s="40"/>
      <c r="J2" s="41"/>
    </row>
    <row r="3" spans="1:16" x14ac:dyDescent="0.2">
      <c r="A3" s="42" t="s">
        <v>28</v>
      </c>
      <c r="B3" s="43"/>
      <c r="C3" s="43"/>
      <c r="D3" s="43"/>
    </row>
    <row r="4" spans="1:16" ht="15" customHeight="1" x14ac:dyDescent="0.2">
      <c r="A4" s="42" t="s">
        <v>29</v>
      </c>
      <c r="B4" s="44" t="s">
        <v>30</v>
      </c>
      <c r="C4" s="44"/>
      <c r="D4" s="44"/>
      <c r="E4" s="45"/>
    </row>
    <row r="5" spans="1:16" ht="15" x14ac:dyDescent="0.25">
      <c r="A5" s="46" t="s">
        <v>31</v>
      </c>
      <c r="B5" s="46"/>
      <c r="C5" s="47"/>
      <c r="D5" s="47"/>
      <c r="E5" s="47"/>
      <c r="F5" s="47"/>
      <c r="G5" s="47"/>
    </row>
    <row r="6" spans="1:16" ht="13.5" thickBot="1" x14ac:dyDescent="0.25">
      <c r="A6" s="48"/>
      <c r="B6" s="49" t="s">
        <v>32</v>
      </c>
      <c r="C6" s="49"/>
      <c r="D6" s="49"/>
      <c r="E6" s="49"/>
      <c r="F6" s="49"/>
      <c r="G6" s="49"/>
      <c r="H6" s="49"/>
      <c r="I6" s="49"/>
    </row>
    <row r="7" spans="1:16" ht="15" x14ac:dyDescent="0.25">
      <c r="B7" s="50"/>
    </row>
    <row r="8" spans="1:16" ht="15" x14ac:dyDescent="0.25">
      <c r="B8" s="50"/>
    </row>
    <row r="9" spans="1:16" ht="15" x14ac:dyDescent="0.25">
      <c r="B9" s="50"/>
    </row>
    <row r="10" spans="1:16" ht="15" customHeight="1" x14ac:dyDescent="0.2"/>
    <row r="11" spans="1:16" ht="13.5" thickBot="1" x14ac:dyDescent="0.25"/>
    <row r="12" spans="1:16" s="51" customFormat="1" ht="13.5" thickBot="1" x14ac:dyDescent="0.25">
      <c r="B12" s="52" t="s">
        <v>33</v>
      </c>
      <c r="C12" s="53"/>
      <c r="D12" s="54"/>
      <c r="E12" s="52" t="s">
        <v>34</v>
      </c>
      <c r="F12" s="53"/>
      <c r="G12" s="54"/>
      <c r="H12" s="52" t="s">
        <v>35</v>
      </c>
      <c r="I12" s="53"/>
      <c r="J12" s="54"/>
      <c r="K12" s="52" t="s">
        <v>36</v>
      </c>
      <c r="L12" s="53"/>
      <c r="M12" s="54"/>
      <c r="N12" s="52" t="s">
        <v>37</v>
      </c>
      <c r="O12" s="53"/>
      <c r="P12" s="54"/>
    </row>
    <row r="13" spans="1:16" s="51" customFormat="1" ht="112.5" customHeight="1" x14ac:dyDescent="0.2">
      <c r="B13" s="55" t="s">
        <v>45</v>
      </c>
      <c r="C13" s="56"/>
      <c r="D13" s="57"/>
      <c r="E13" s="58" t="s">
        <v>38</v>
      </c>
      <c r="F13" s="56"/>
      <c r="G13" s="57"/>
      <c r="H13" s="58" t="s">
        <v>39</v>
      </c>
      <c r="I13" s="56"/>
      <c r="J13" s="57"/>
      <c r="K13" s="58" t="s">
        <v>40</v>
      </c>
      <c r="L13" s="56"/>
      <c r="M13" s="57"/>
      <c r="N13" s="58" t="s">
        <v>41</v>
      </c>
      <c r="O13" s="56"/>
      <c r="P13" s="57"/>
    </row>
    <row r="14" spans="1:16" s="63" customFormat="1" ht="11.25" x14ac:dyDescent="0.2">
      <c r="A14" s="59"/>
      <c r="B14" s="60" t="s">
        <v>42</v>
      </c>
      <c r="C14" s="61"/>
      <c r="D14" s="62"/>
      <c r="E14" s="60" t="s">
        <v>42</v>
      </c>
      <c r="F14" s="61"/>
      <c r="G14" s="62"/>
      <c r="H14" s="60" t="s">
        <v>42</v>
      </c>
      <c r="I14" s="61"/>
      <c r="J14" s="62"/>
      <c r="K14" s="60" t="s">
        <v>42</v>
      </c>
      <c r="L14" s="61"/>
      <c r="M14" s="62"/>
      <c r="N14" s="60" t="s">
        <v>42</v>
      </c>
      <c r="O14" s="61"/>
      <c r="P14" s="62"/>
    </row>
    <row r="15" spans="1:16" s="63" customFormat="1" x14ac:dyDescent="0.2">
      <c r="A15" s="64" t="s">
        <v>23</v>
      </c>
      <c r="B15" s="65"/>
      <c r="C15" s="66"/>
      <c r="D15" s="67"/>
      <c r="E15" s="65"/>
      <c r="F15" s="66"/>
      <c r="G15" s="67"/>
      <c r="H15" s="65"/>
      <c r="I15" s="66"/>
      <c r="J15" s="67"/>
      <c r="K15" s="65"/>
      <c r="L15" s="66"/>
      <c r="M15" s="67"/>
      <c r="N15" s="65"/>
      <c r="O15" s="66"/>
      <c r="P15" s="67"/>
    </row>
    <row r="16" spans="1:16" s="63" customFormat="1" x14ac:dyDescent="0.2">
      <c r="A16" s="68" t="s">
        <v>24</v>
      </c>
      <c r="B16" s="69"/>
      <c r="C16" s="70"/>
      <c r="D16" s="71"/>
      <c r="E16" s="69"/>
      <c r="F16" s="70"/>
      <c r="G16" s="71"/>
      <c r="H16" s="69"/>
      <c r="I16" s="70"/>
      <c r="J16" s="71"/>
      <c r="K16" s="69"/>
      <c r="L16" s="70"/>
      <c r="M16" s="71"/>
      <c r="N16" s="69"/>
      <c r="O16" s="70"/>
      <c r="P16" s="71"/>
    </row>
    <row r="17" spans="1:16" s="63" customFormat="1" x14ac:dyDescent="0.2">
      <c r="A17" s="68" t="s">
        <v>25</v>
      </c>
      <c r="B17" s="69"/>
      <c r="C17" s="70"/>
      <c r="D17" s="71"/>
      <c r="E17" s="69"/>
      <c r="F17" s="70"/>
      <c r="G17" s="71"/>
      <c r="H17" s="69"/>
      <c r="I17" s="70"/>
      <c r="J17" s="71"/>
      <c r="K17" s="69"/>
      <c r="L17" s="70"/>
      <c r="M17" s="71"/>
      <c r="N17" s="69"/>
      <c r="O17" s="70"/>
      <c r="P17" s="71"/>
    </row>
    <row r="18" spans="1:16" s="73" customFormat="1" ht="7.5" customHeight="1" x14ac:dyDescent="0.2">
      <c r="A18" s="72"/>
      <c r="B18" s="72"/>
      <c r="C18" s="72"/>
      <c r="D18" s="72"/>
      <c r="E18" s="72"/>
      <c r="F18" s="72"/>
      <c r="G18" s="72"/>
      <c r="H18" s="72"/>
      <c r="I18" s="72"/>
      <c r="J18" s="72"/>
      <c r="K18" s="72"/>
      <c r="L18" s="72"/>
      <c r="M18" s="72"/>
      <c r="N18" s="72"/>
      <c r="O18" s="72"/>
      <c r="P18" s="72"/>
    </row>
    <row r="19" spans="1:16" s="74" customFormat="1" ht="6.75" customHeight="1" x14ac:dyDescent="0.2"/>
    <row r="21" spans="1:16" x14ac:dyDescent="0.2">
      <c r="A21" s="75"/>
      <c r="G21" s="76"/>
      <c r="H21" s="76"/>
    </row>
    <row r="22" spans="1:16" x14ac:dyDescent="0.2">
      <c r="A22" s="77" t="s">
        <v>43</v>
      </c>
      <c r="G22" s="76"/>
      <c r="H22" s="76"/>
      <c r="I22" s="76"/>
      <c r="J22" s="76"/>
    </row>
    <row r="23" spans="1:16" x14ac:dyDescent="0.2">
      <c r="A23" s="78"/>
      <c r="B23" s="78"/>
      <c r="C23" s="78"/>
      <c r="G23" s="76"/>
      <c r="H23" s="76"/>
      <c r="I23" s="76"/>
      <c r="J23" s="76"/>
    </row>
    <row r="24" spans="1:16" x14ac:dyDescent="0.2">
      <c r="A24" s="78"/>
      <c r="B24" s="78"/>
      <c r="C24" s="78"/>
      <c r="G24" s="76"/>
      <c r="H24" s="76"/>
      <c r="I24" s="76"/>
      <c r="J24" s="76"/>
    </row>
    <row r="25" spans="1:16" x14ac:dyDescent="0.2">
      <c r="A25" s="78"/>
      <c r="B25" s="78"/>
      <c r="C25" s="78"/>
      <c r="G25" s="76"/>
      <c r="H25" s="76"/>
      <c r="I25" s="76"/>
      <c r="J25" s="76"/>
    </row>
    <row r="26" spans="1:16" x14ac:dyDescent="0.2">
      <c r="A26" s="78"/>
      <c r="B26" s="78"/>
      <c r="C26" s="78"/>
      <c r="G26" s="76"/>
      <c r="H26" s="76"/>
      <c r="I26" s="76"/>
      <c r="J26" s="76"/>
    </row>
    <row r="27" spans="1:16" x14ac:dyDescent="0.2">
      <c r="A27" s="78"/>
      <c r="B27" s="78"/>
      <c r="C27" s="78"/>
      <c r="G27" s="76"/>
      <c r="H27" s="76"/>
      <c r="I27" s="76"/>
      <c r="J27" s="76"/>
    </row>
    <row r="28" spans="1:16" x14ac:dyDescent="0.2">
      <c r="I28" s="76"/>
      <c r="J28" s="76"/>
      <c r="K28" s="76"/>
      <c r="L28" s="76"/>
    </row>
    <row r="29" spans="1:16" x14ac:dyDescent="0.2">
      <c r="I29" s="76"/>
      <c r="J29" s="76"/>
      <c r="K29" s="76"/>
      <c r="L29" s="76"/>
      <c r="M29" s="76"/>
    </row>
    <row r="30" spans="1:16" x14ac:dyDescent="0.2">
      <c r="L30" s="76"/>
      <c r="M30" s="76"/>
    </row>
    <row r="31" spans="1:16" x14ac:dyDescent="0.2">
      <c r="L31" s="76"/>
      <c r="M31" s="76"/>
    </row>
    <row r="32" spans="1:16" x14ac:dyDescent="0.2">
      <c r="L32" s="76"/>
      <c r="M32" s="76"/>
    </row>
    <row r="33" spans="1:13" x14ac:dyDescent="0.2">
      <c r="L33" s="76"/>
      <c r="M33" s="76"/>
    </row>
    <row r="46" spans="1:13" x14ac:dyDescent="0.2">
      <c r="A46" s="79" t="s">
        <v>44</v>
      </c>
    </row>
  </sheetData>
  <mergeCells count="36">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2023-01-18T16:49:05Z</dcterms:modified>
</cp:coreProperties>
</file>