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T:\PURCHASING_New\03_Active Procurement\FY2023\Formal Solicitation\RFQ730-23013 CMAR Core Equipment Installation for Centers\Evaluations\"/>
    </mc:Choice>
  </mc:AlternateContent>
  <xr:revisionPtr revIDLastSave="0" documentId="13_ncr:1_{F218D33D-A14B-4A39-B7ED-DD65B65F6147}" xr6:coauthVersionLast="47" xr6:coauthVersionMax="47" xr10:uidLastSave="{00000000-0000-0000-0000-000000000000}"/>
  <bookViews>
    <workbookView xWindow="-120" yWindow="-120" windowWidth="29040" windowHeight="15840" tabRatio="867" activeTab="7" xr2:uid="{00000000-000D-0000-FFFF-FFFF00000000}"/>
  </bookViews>
  <sheets>
    <sheet name="1" sheetId="2" r:id="rId1"/>
    <sheet name="2" sheetId="3" r:id="rId2"/>
    <sheet name="3" sheetId="5" r:id="rId3"/>
    <sheet name="4" sheetId="9" r:id="rId4"/>
    <sheet name="5" sheetId="10" r:id="rId5"/>
    <sheet name="6" sheetId="15" r:id="rId6"/>
    <sheet name="7" sheetId="18" r:id="rId7"/>
    <sheet name="Summary" sheetId="1" r:id="rId8"/>
    <sheet name="Evaluation" sheetId="19" r:id="rId9"/>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15" l="1"/>
  <c r="J4" i="15"/>
  <c r="J5" i="10"/>
  <c r="J4" i="10"/>
  <c r="J5" i="9"/>
  <c r="J4" i="9"/>
  <c r="J5" i="5"/>
  <c r="J4" i="5"/>
  <c r="K4" i="5" s="1"/>
  <c r="D7" i="1" s="1"/>
  <c r="J5" i="3"/>
  <c r="J4" i="3"/>
  <c r="J5" i="2"/>
  <c r="J4" i="2"/>
  <c r="B8" i="1"/>
  <c r="K5" i="18"/>
  <c r="K4" i="18"/>
  <c r="K5" i="15"/>
  <c r="G8" i="1" s="1"/>
  <c r="K4" i="15"/>
  <c r="G7" i="1" s="1"/>
  <c r="K5" i="10"/>
  <c r="F8" i="1" s="1"/>
  <c r="K4" i="10"/>
  <c r="F7" i="1" s="1"/>
  <c r="K5" i="9"/>
  <c r="E8" i="1" s="1"/>
  <c r="K4" i="9"/>
  <c r="E7" i="1" s="1"/>
  <c r="K5" i="5"/>
  <c r="D8" i="1" s="1"/>
  <c r="K5" i="3"/>
  <c r="C8" i="1" s="1"/>
  <c r="K4" i="3"/>
  <c r="C7" i="1" s="1"/>
  <c r="K5" i="2"/>
  <c r="K4" i="2"/>
  <c r="B7" i="1" s="1"/>
  <c r="L6" i="1" l="1"/>
  <c r="M6" i="1"/>
  <c r="N6" i="1"/>
  <c r="O6" i="1"/>
  <c r="P6" i="1"/>
  <c r="K6" i="1"/>
  <c r="A8" i="1" l="1"/>
  <c r="K8" i="1" l="1"/>
  <c r="L8" i="1"/>
  <c r="H8" i="1"/>
  <c r="K7" i="1"/>
  <c r="N7" i="1"/>
  <c r="O7" i="1"/>
  <c r="O8" i="1"/>
  <c r="L7" i="1"/>
  <c r="N8" i="1"/>
  <c r="P7" i="1"/>
  <c r="P8" i="1"/>
  <c r="M7" i="1"/>
  <c r="M8" i="1"/>
  <c r="H7" i="1"/>
  <c r="Q8" i="1" l="1"/>
  <c r="A7" i="1"/>
  <c r="Q7" i="1" l="1"/>
  <c r="R7" i="1" l="1"/>
  <c r="R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0EB4E9A1-013B-4B49-8A7E-8D01120ADF1E}">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xr:uid="{1674E43B-BB9B-4004-9434-66443E44BC6D}">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<sst xmlns="http://schemas.openxmlformats.org/spreadsheetml/2006/main" count="124" uniqueCount="50">
  <si>
    <t xml:space="preserve">RESPONDENT SUMMARY </t>
  </si>
  <si>
    <t>Evaluator 1</t>
  </si>
  <si>
    <t>Evaluator 2</t>
  </si>
  <si>
    <t>Evaluator 3</t>
  </si>
  <si>
    <t>Evaluator 4</t>
  </si>
  <si>
    <t>Evaluator 5</t>
  </si>
  <si>
    <t>Criteria 1</t>
  </si>
  <si>
    <t>Criteria 2</t>
  </si>
  <si>
    <t>Criteria 3</t>
  </si>
  <si>
    <t>Criteria 4</t>
  </si>
  <si>
    <t>Criteria 5</t>
  </si>
  <si>
    <t>Criteria 6</t>
  </si>
  <si>
    <t>EVALUATION SUMMARY</t>
  </si>
  <si>
    <t>updated 11/17</t>
  </si>
  <si>
    <t>Vaughn</t>
  </si>
  <si>
    <t>Rank of Average</t>
  </si>
  <si>
    <t>Rank</t>
  </si>
  <si>
    <t>Average Total Score</t>
  </si>
  <si>
    <t>Avg of comm rank per vendor</t>
  </si>
  <si>
    <t>Criteria 7</t>
  </si>
  <si>
    <t>Total</t>
  </si>
  <si>
    <t>Evaluator 6</t>
  </si>
  <si>
    <t>CMC</t>
  </si>
  <si>
    <t>RFQ730-23013 CMAR Core Equipment Installation for Centers</t>
  </si>
  <si>
    <t>University of Houston Evaluation Matrix $1 Million+</t>
  </si>
  <si>
    <t xml:space="preserve">RFQ730-23013 CMAR Core Equipment Installation for Centers </t>
  </si>
  <si>
    <t>Name</t>
  </si>
  <si>
    <t>Evaluation Due Date</t>
  </si>
  <si>
    <t>12/23/2022 @ 5PM</t>
  </si>
  <si>
    <t>Non Disclosure Agreement</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</si>
  <si>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</si>
  <si>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</si>
  <si>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</si>
  <si>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</si>
  <si>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</si>
  <si>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</si>
  <si>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t xml:space="preserve"> Criteria 4</t>
  </si>
  <si>
    <t xml:space="preserve"> Criteria 5</t>
  </si>
  <si>
    <t xml:space="preserve"> Criteria 6</t>
  </si>
  <si>
    <t xml:space="preserve"> Criteria 7</t>
  </si>
  <si>
    <t>CRITERION 1 – Relevant Experience and Capabilities (Section 4.3)</t>
  </si>
  <si>
    <t>CRITERION 2 – Qualifications of Project Team (Section 4.4)</t>
  </si>
  <si>
    <t>CRITERION 3 – Respondent’s Ability to Establish Budgets and Control Costs (Section 4.5)</t>
  </si>
  <si>
    <t>CRITERION 4 – Respondent’s Ability to Meet Schedules on Past Projects (Section 4.6)</t>
  </si>
  <si>
    <t>CRITERION 5 – Respondent’s Knowledge of &amp; Approach to Best Practices Projects (Section 4.7)</t>
  </si>
  <si>
    <t>CRITERION 6 – Respondent’s Ability to Identify and Resolve Problems on Past (Section 4.8)</t>
  </si>
  <si>
    <t>Points (1-5)</t>
  </si>
  <si>
    <t xml:space="preserve">Committee Members: </t>
  </si>
  <si>
    <t>Updated: 10/19</t>
  </si>
  <si>
    <t>CRITERION 7 – Respondent’s Efforts to Attain HUB/MWBE Participation Goal (Section 4.9)
*ONLY EVALUATOR 7 WILL EVALUATE*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</si>
</sst>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F800]dddd\,\ mmmm\ dd\,\ yyyy"/>
  </numFmts>
  <fonts count="6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10"/>
      <name val="Arial"/>
      <family val="2"/>
    </font>
    <font>
      <sz val="10"/>
      <color theme="1"/>
      <name val="Arial"/>
      <family val="2"/>
    </font>
    <font>
      <u/>
      <sz val="11"/>
      <color theme="10"/>
      <name val="Calibri"/>
      <family val="2"/>
      <scheme val="minor"/>
    </font>
    <font>
      <b/>
      <u/>
      <sz val="11"/>
      <color theme="10"/>
      <name val="Calibri"/>
      <family val="2"/>
      <scheme val="minor"/>
    </font>
    <font>
      <sz val="9"/>
      <name val="Arial"/>
      <family val="2"/>
    </font>
    <font>
      <b/>
      <sz val="8"/>
      <color rgb="FFFF0000"/>
      <name val="Arial"/>
      <family val="2"/>
    </font>
    <font>
      <b/>
      <sz val="8"/>
      <name val="Arial"/>
      <family val="2"/>
    </font>
    <font>
      <b/>
      <sz val="10"/>
      <color rgb="FF000000"/>
      <name val="Arial"/>
      <family val="2"/>
    </font>
    <font>
      <b/>
      <sz val="10"/>
      <color indexed="81"/>
      <name val="Tahoma"/>
      <family val="2"/>
    </font>
    <font>
      <sz val="9"/>
      <color indexed="81"/>
      <name val="Tahoma"/>
      <family val="2"/>
    </font>
    <font>
      <b/>
      <sz val="9"/>
      <color indexed="81"/>
      <name val="Tahoma"/>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FF"/>
        <bgColor rgb="FF000000"/>
      </patternFill>
    </fill>
  </fills>
  <borders count="26">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style="medium">
        <color auto="1"/>
      </left>
      <right/>
      <top/>
      <bottom style="hair">
        <color auto="1"/>
      </bottom>
      <diagonal/>
    </border>
    <border>
      <left style="medium">
        <color auto="1"/>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23">
    <xf numFmtId="0" fontId="0" fillId="0" borderId="0"/>
    <xf numFmtId="44" fontId="23" fillId="0" borderId="0" applyFont="0" applyFill="0" applyBorder="0" applyAlignment="0" applyProtection="0"/>
    <xf numFmtId="0" fontId="23" fillId="0" borderId="0"/>
    <xf numFmtId="0" fontId="20" fillId="0" borderId="0"/>
    <xf numFmtId="0" fontId="20" fillId="0" borderId="0"/>
    <xf numFmtId="0" fontId="23" fillId="2" borderId="1" applyNumberFormat="0" applyFont="0" applyAlignment="0" applyProtection="0"/>
    <xf numFmtId="0" fontId="25" fillId="3"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6" borderId="0" applyNumberFormat="0" applyBorder="0" applyAlignment="0" applyProtection="0"/>
    <xf numFmtId="0" fontId="25" fillId="9" borderId="0" applyNumberFormat="0" applyBorder="0" applyAlignment="0" applyProtection="0"/>
    <xf numFmtId="0" fontId="25" fillId="12" borderId="0" applyNumberFormat="0" applyBorder="0" applyAlignment="0" applyProtection="0"/>
    <xf numFmtId="0" fontId="26" fillId="13"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20" borderId="0" applyNumberFormat="0" applyBorder="0" applyAlignment="0" applyProtection="0"/>
    <xf numFmtId="0" fontId="27" fillId="4" borderId="0" applyNumberFormat="0" applyBorder="0" applyAlignment="0" applyProtection="0"/>
    <xf numFmtId="0" fontId="28" fillId="21" borderId="2" applyNumberFormat="0" applyAlignment="0" applyProtection="0"/>
    <xf numFmtId="0" fontId="29" fillId="22" borderId="3" applyNumberFormat="0" applyAlignment="0" applyProtection="0"/>
    <xf numFmtId="0" fontId="30" fillId="0" borderId="0" applyNumberFormat="0" applyFill="0" applyBorder="0" applyAlignment="0" applyProtection="0"/>
    <xf numFmtId="0" fontId="31" fillId="5" borderId="0" applyNumberFormat="0" applyBorder="0" applyAlignment="0" applyProtection="0"/>
    <xf numFmtId="0" fontId="32" fillId="0" borderId="4" applyNumberFormat="0" applyFill="0" applyAlignment="0" applyProtection="0"/>
    <xf numFmtId="0" fontId="33" fillId="0" borderId="5" applyNumberFormat="0" applyFill="0" applyAlignment="0" applyProtection="0"/>
    <xf numFmtId="0" fontId="34" fillId="0" borderId="6" applyNumberFormat="0" applyFill="0" applyAlignment="0" applyProtection="0"/>
    <xf numFmtId="0" fontId="34" fillId="0" borderId="0" applyNumberFormat="0" applyFill="0" applyBorder="0" applyAlignment="0" applyProtection="0"/>
    <xf numFmtId="0" fontId="35" fillId="8" borderId="2" applyNumberFormat="0" applyAlignment="0" applyProtection="0"/>
    <xf numFmtId="0" fontId="36" fillId="0" borderId="7" applyNumberFormat="0" applyFill="0" applyAlignment="0" applyProtection="0"/>
    <xf numFmtId="0" fontId="37" fillId="23" borderId="0" applyNumberFormat="0" applyBorder="0" applyAlignment="0" applyProtection="0"/>
    <xf numFmtId="0" fontId="24" fillId="2" borderId="1" applyNumberFormat="0" applyFont="0" applyAlignment="0" applyProtection="0"/>
    <xf numFmtId="0" fontId="38" fillId="21" borderId="8" applyNumberFormat="0" applyAlignment="0" applyProtection="0"/>
    <xf numFmtId="0" fontId="39" fillId="0" borderId="0" applyNumberFormat="0" applyFill="0" applyBorder="0" applyAlignment="0" applyProtection="0"/>
    <xf numFmtId="0" fontId="40" fillId="0" borderId="9" applyNumberFormat="0" applyFill="0" applyAlignment="0" applyProtection="0"/>
    <xf numFmtId="0" fontId="41" fillId="0" borderId="0" applyNumberFormat="0" applyFill="0" applyBorder="0" applyAlignment="0" applyProtection="0"/>
    <xf numFmtId="0" fontId="19" fillId="0" borderId="0"/>
    <xf numFmtId="0" fontId="25" fillId="3"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6" borderId="0" applyNumberFormat="0" applyBorder="0" applyAlignment="0" applyProtection="0"/>
    <xf numFmtId="0" fontId="25" fillId="9" borderId="0" applyNumberFormat="0" applyBorder="0" applyAlignment="0" applyProtection="0"/>
    <xf numFmtId="0" fontId="25" fillId="12" borderId="0" applyNumberFormat="0" applyBorder="0" applyAlignment="0" applyProtection="0"/>
    <xf numFmtId="0" fontId="26" fillId="13"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20" borderId="0" applyNumberFormat="0" applyBorder="0" applyAlignment="0" applyProtection="0"/>
    <xf numFmtId="0" fontId="27" fillId="4" borderId="0" applyNumberFormat="0" applyBorder="0" applyAlignment="0" applyProtection="0"/>
    <xf numFmtId="0" fontId="28" fillId="21" borderId="2" applyNumberFormat="0" applyAlignment="0" applyProtection="0"/>
    <xf numFmtId="0" fontId="29" fillId="22" borderId="3" applyNumberFormat="0" applyAlignment="0" applyProtection="0"/>
    <xf numFmtId="0" fontId="30" fillId="0" borderId="0" applyNumberFormat="0" applyFill="0" applyBorder="0" applyAlignment="0" applyProtection="0"/>
    <xf numFmtId="0" fontId="31" fillId="5" borderId="0" applyNumberFormat="0" applyBorder="0" applyAlignment="0" applyProtection="0"/>
    <xf numFmtId="0" fontId="32" fillId="0" borderId="4" applyNumberFormat="0" applyFill="0" applyAlignment="0" applyProtection="0"/>
    <xf numFmtId="0" fontId="33" fillId="0" borderId="5" applyNumberFormat="0" applyFill="0" applyAlignment="0" applyProtection="0"/>
    <xf numFmtId="0" fontId="34" fillId="0" borderId="6" applyNumberFormat="0" applyFill="0" applyAlignment="0" applyProtection="0"/>
    <xf numFmtId="0" fontId="34" fillId="0" borderId="0" applyNumberFormat="0" applyFill="0" applyBorder="0" applyAlignment="0" applyProtection="0"/>
    <xf numFmtId="0" fontId="35" fillId="8" borderId="2" applyNumberFormat="0" applyAlignment="0" applyProtection="0"/>
    <xf numFmtId="0" fontId="36" fillId="0" borderId="7" applyNumberFormat="0" applyFill="0" applyAlignment="0" applyProtection="0"/>
    <xf numFmtId="0" fontId="37" fillId="23" borderId="0" applyNumberFormat="0" applyBorder="0" applyAlignment="0" applyProtection="0"/>
    <xf numFmtId="0" fontId="38" fillId="21" borderId="8" applyNumberFormat="0" applyAlignment="0" applyProtection="0"/>
    <xf numFmtId="0" fontId="39" fillId="0" borderId="0" applyNumberFormat="0" applyFill="0" applyBorder="0" applyAlignment="0" applyProtection="0"/>
    <xf numFmtId="0" fontId="40" fillId="0" borderId="9" applyNumberFormat="0" applyFill="0" applyAlignment="0" applyProtection="0"/>
    <xf numFmtId="0" fontId="41" fillId="0" borderId="0" applyNumberFormat="0" applyFill="0" applyBorder="0" applyAlignment="0" applyProtection="0"/>
    <xf numFmtId="0" fontId="23" fillId="0" borderId="0"/>
    <xf numFmtId="0" fontId="23" fillId="2" borderId="1" applyNumberFormat="0" applyFont="0" applyAlignment="0" applyProtection="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23" fillId="0" borderId="0"/>
    <xf numFmtId="0" fontId="23" fillId="2" borderId="1" applyNumberFormat="0" applyFont="0" applyAlignment="0" applyProtection="0"/>
    <xf numFmtId="0" fontId="11" fillId="0" borderId="0"/>
    <xf numFmtId="0" fontId="10" fillId="0" borderId="0"/>
    <xf numFmtId="0" fontId="10" fillId="0" borderId="0"/>
    <xf numFmtId="0" fontId="9" fillId="0" borderId="0"/>
    <xf numFmtId="0" fontId="9" fillId="0" borderId="0"/>
    <xf numFmtId="0" fontId="8" fillId="0" borderId="0"/>
    <xf numFmtId="43" fontId="23" fillId="0" borderId="0" applyFont="0" applyFill="0" applyBorder="0" applyAlignment="0" applyProtection="0"/>
    <xf numFmtId="0" fontId="7" fillId="0" borderId="0"/>
    <xf numFmtId="44" fontId="50" fillId="0" borderId="0" applyFont="0" applyFill="0" applyBorder="0" applyAlignment="0" applyProtection="0"/>
    <xf numFmtId="0" fontId="6" fillId="0" borderId="0"/>
    <xf numFmtId="0" fontId="5" fillId="0" borderId="0"/>
    <xf numFmtId="0" fontId="5" fillId="0" borderId="0"/>
    <xf numFmtId="0" fontId="4" fillId="0" borderId="0"/>
    <xf numFmtId="0" fontId="4" fillId="0" borderId="0"/>
    <xf numFmtId="9" fontId="4"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1" fillId="0" borderId="0"/>
    <xf numFmtId="0" fontId="52" fillId="0" borderId="0" applyNumberFormat="0" applyFill="0" applyBorder="0" applyAlignment="0" applyProtection="0"/>
  </cellStyleXfs>
  <cellXfs count="91">
    <xf numFmtId="0" fontId="0" fillId="0" borderId="0" xfId="0"/>
    <xf numFmtId="0" fontId="21" fillId="0" borderId="0" xfId="0" applyFont="1"/>
    <xf numFmtId="0" fontId="23" fillId="0" borderId="0" xfId="0" applyFont="1"/>
    <xf numFmtId="0" fontId="21" fillId="0" borderId="0" xfId="0" applyFont="1" applyAlignment="1">
      <alignment horizontal="left"/>
    </xf>
    <xf numFmtId="0" fontId="43" fillId="0" borderId="0" xfId="0" applyFont="1" applyAlignment="1">
      <alignment horizontal="left"/>
    </xf>
    <xf numFmtId="0" fontId="43" fillId="25" borderId="0" xfId="0" applyFont="1" applyFill="1"/>
    <xf numFmtId="0" fontId="44" fillId="25" borderId="0" xfId="0" applyFont="1" applyFill="1"/>
    <xf numFmtId="0" fontId="22" fillId="25" borderId="0" xfId="0" applyFont="1" applyFill="1"/>
    <xf numFmtId="0" fontId="21" fillId="25" borderId="0" xfId="0" applyFont="1" applyFill="1"/>
    <xf numFmtId="0" fontId="21" fillId="25" borderId="0" xfId="0" applyFont="1" applyFill="1" applyAlignment="1">
      <alignment horizontal="left" vertical="center"/>
    </xf>
    <xf numFmtId="0" fontId="21" fillId="25" borderId="0" xfId="0" applyFont="1" applyFill="1" applyAlignment="1">
      <alignment horizontal="right" textRotation="90" wrapText="1"/>
    </xf>
    <xf numFmtId="0" fontId="21" fillId="25" borderId="0" xfId="0" applyFont="1" applyFill="1" applyAlignment="1">
      <alignment horizontal="center" vertical="center"/>
    </xf>
    <xf numFmtId="0" fontId="22" fillId="25" borderId="11" xfId="0" applyFont="1" applyFill="1" applyBorder="1" applyAlignment="1">
      <alignment horizontal="right"/>
    </xf>
    <xf numFmtId="0" fontId="22" fillId="25" borderId="11" xfId="0" applyFont="1" applyFill="1" applyBorder="1" applyAlignment="1">
      <alignment horizontal="left"/>
    </xf>
    <xf numFmtId="0" fontId="45" fillId="25" borderId="0" xfId="0" applyFont="1" applyFill="1"/>
    <xf numFmtId="0" fontId="42" fillId="24" borderId="13" xfId="0" applyFont="1" applyFill="1" applyBorder="1" applyAlignment="1">
      <alignment horizontal="right" textRotation="90" wrapText="1"/>
    </xf>
    <xf numFmtId="0" fontId="43" fillId="25" borderId="0" xfId="0" applyFont="1" applyFill="1" applyAlignment="1">
      <alignment horizontal="right"/>
    </xf>
    <xf numFmtId="0" fontId="44" fillId="25" borderId="0" xfId="0" applyFont="1" applyFill="1" applyAlignment="1">
      <alignment horizontal="right"/>
    </xf>
    <xf numFmtId="0" fontId="22" fillId="25" borderId="11" xfId="0" applyFont="1" applyFill="1" applyBorder="1"/>
    <xf numFmtId="0" fontId="21" fillId="25" borderId="13" xfId="0" applyFont="1" applyFill="1" applyBorder="1" applyAlignment="1">
      <alignment horizontal="right" textRotation="90" wrapText="1"/>
    </xf>
    <xf numFmtId="4" fontId="22" fillId="25" borderId="12" xfId="0" applyNumberFormat="1" applyFont="1" applyFill="1" applyBorder="1" applyAlignment="1">
      <alignment horizontal="right"/>
    </xf>
    <xf numFmtId="0" fontId="22" fillId="25" borderId="12" xfId="0" applyFont="1" applyFill="1" applyBorder="1" applyAlignment="1">
      <alignment horizontal="right"/>
    </xf>
    <xf numFmtId="2" fontId="22" fillId="25" borderId="11" xfId="0" applyNumberFormat="1" applyFont="1" applyFill="1" applyBorder="1"/>
    <xf numFmtId="0" fontId="47" fillId="0" borderId="10" xfId="113" applyFont="1" applyBorder="1" applyAlignment="1">
      <alignment horizontal="right"/>
    </xf>
    <xf numFmtId="0" fontId="49" fillId="0" borderId="10" xfId="113" applyFont="1" applyBorder="1" applyAlignment="1">
      <alignment horizontal="right"/>
    </xf>
    <xf numFmtId="0" fontId="48" fillId="0" borderId="0" xfId="98" applyFont="1"/>
    <xf numFmtId="0" fontId="23" fillId="0" borderId="0" xfId="98"/>
    <xf numFmtId="0" fontId="22" fillId="26" borderId="11" xfId="0" applyFont="1" applyFill="1" applyBorder="1" applyAlignment="1">
      <alignment horizontal="left"/>
    </xf>
    <xf numFmtId="2" fontId="22" fillId="26" borderId="11" xfId="0" applyNumberFormat="1" applyFont="1" applyFill="1" applyBorder="1"/>
    <xf numFmtId="4" fontId="22" fillId="26" borderId="12" xfId="0" applyNumberFormat="1" applyFont="1" applyFill="1" applyBorder="1" applyAlignment="1">
      <alignment horizontal="right"/>
    </xf>
    <xf numFmtId="0" fontId="22" fillId="26" borderId="11" xfId="0" applyFont="1" applyFill="1" applyBorder="1"/>
    <xf numFmtId="0" fontId="22" fillId="26" borderId="11" xfId="0" applyFont="1" applyFill="1" applyBorder="1" applyAlignment="1">
      <alignment horizontal="right"/>
    </xf>
    <xf numFmtId="0" fontId="22" fillId="26" borderId="12" xfId="0" applyFont="1" applyFill="1" applyBorder="1" applyAlignment="1">
      <alignment horizontal="right"/>
    </xf>
    <xf numFmtId="0" fontId="22" fillId="26" borderId="0" xfId="0" applyFont="1" applyFill="1"/>
    <xf numFmtId="0" fontId="47" fillId="0" borderId="0" xfId="98" applyFont="1" applyAlignment="1">
      <alignment horizontal="left"/>
    </xf>
    <xf numFmtId="0" fontId="46" fillId="0" borderId="10" xfId="113" applyFont="1" applyBorder="1" applyAlignment="1">
      <alignment horizontal="center"/>
    </xf>
    <xf numFmtId="0" fontId="43" fillId="0" borderId="0" xfId="0" applyFont="1" applyAlignment="1">
      <alignment horizontal="left"/>
    </xf>
    <xf numFmtId="0" fontId="43" fillId="25" borderId="0" xfId="0" applyFont="1" applyFill="1" applyAlignment="1">
      <alignment horizontal="right"/>
    </xf>
    <xf numFmtId="0" fontId="21" fillId="25" borderId="0" xfId="98" applyFont="1" applyFill="1" applyAlignment="1">
      <alignment horizontal="left" wrapText="1"/>
    </xf>
    <xf numFmtId="0" fontId="21" fillId="25" borderId="0" xfId="98" applyFont="1" applyFill="1" applyAlignment="1">
      <alignment wrapText="1"/>
    </xf>
    <xf numFmtId="0" fontId="23" fillId="25" borderId="0" xfId="98" applyFill="1"/>
    <xf numFmtId="0" fontId="21" fillId="0" borderId="0" xfId="98" applyFont="1" applyAlignment="1">
      <alignment horizontal="left"/>
    </xf>
    <xf numFmtId="0" fontId="22" fillId="25" borderId="0" xfId="98" applyFont="1" applyFill="1"/>
    <xf numFmtId="0" fontId="46" fillId="25" borderId="0" xfId="121" applyFont="1" applyFill="1" applyAlignment="1">
      <alignment horizontal="left"/>
    </xf>
    <xf numFmtId="0" fontId="23" fillId="26" borderId="0" xfId="121" applyFont="1" applyFill="1" applyAlignment="1">
      <alignment horizontal="center"/>
    </xf>
    <xf numFmtId="164" fontId="51" fillId="0" borderId="0" xfId="121" applyNumberFormat="1" applyFont="1" applyAlignment="1">
      <alignment horizontal="center"/>
    </xf>
    <xf numFmtId="0" fontId="51" fillId="25" borderId="0" xfId="121" applyFont="1" applyFill="1"/>
    <xf numFmtId="0" fontId="53" fillId="25" borderId="0" xfId="122" applyFont="1" applyFill="1" applyAlignment="1">
      <alignment horizontal="left" wrapText="1"/>
    </xf>
    <xf numFmtId="0" fontId="53" fillId="25" borderId="0" xfId="122" applyFont="1" applyFill="1" applyAlignment="1">
      <alignment wrapText="1"/>
    </xf>
    <xf numFmtId="0" fontId="23" fillId="26" borderId="14" xfId="98" applyFill="1" applyBorder="1" applyAlignment="1">
      <alignment horizontal="center" wrapText="1"/>
    </xf>
    <xf numFmtId="0" fontId="54" fillId="25" borderId="0" xfId="98" applyFont="1" applyFill="1" applyAlignment="1">
      <alignment horizontal="left" wrapText="1"/>
    </xf>
    <xf numFmtId="0" fontId="53" fillId="25" borderId="0" xfId="122" applyFont="1" applyFill="1" applyAlignment="1">
      <alignment horizontal="left"/>
    </xf>
    <xf numFmtId="0" fontId="53" fillId="25" borderId="0" xfId="122" applyFont="1" applyFill="1" applyAlignment="1"/>
    <xf numFmtId="0" fontId="53" fillId="25" borderId="0" xfId="122" applyFont="1" applyFill="1" applyAlignment="1">
      <alignment horizontal="left"/>
    </xf>
    <xf numFmtId="0" fontId="23" fillId="25" borderId="0" xfId="98" applyFill="1" applyAlignment="1">
      <alignment horizontal="center"/>
    </xf>
    <xf numFmtId="0" fontId="47" fillId="27" borderId="15" xfId="98" applyFont="1" applyFill="1" applyBorder="1" applyAlignment="1">
      <alignment horizontal="left"/>
    </xf>
    <xf numFmtId="0" fontId="47" fillId="27" borderId="16" xfId="98" applyFont="1" applyFill="1" applyBorder="1" applyAlignment="1">
      <alignment horizontal="left"/>
    </xf>
    <xf numFmtId="0" fontId="47" fillId="27" borderId="17" xfId="98" applyFont="1" applyFill="1" applyBorder="1" applyAlignment="1">
      <alignment horizontal="left"/>
    </xf>
    <xf numFmtId="0" fontId="45" fillId="25" borderId="15" xfId="98" applyFont="1" applyFill="1" applyBorder="1" applyAlignment="1">
      <alignment horizontal="left" vertical="top" wrapText="1"/>
    </xf>
    <xf numFmtId="0" fontId="45" fillId="25" borderId="16" xfId="98" applyFont="1" applyFill="1" applyBorder="1" applyAlignment="1">
      <alignment horizontal="left" vertical="top" wrapText="1"/>
    </xf>
    <xf numFmtId="0" fontId="45" fillId="25" borderId="17" xfId="98" applyFont="1" applyFill="1" applyBorder="1" applyAlignment="1">
      <alignment horizontal="left" vertical="top" wrapText="1"/>
    </xf>
    <xf numFmtId="0" fontId="55" fillId="25" borderId="15" xfId="98" applyFont="1" applyFill="1" applyBorder="1" applyAlignment="1">
      <alignment horizontal="left" vertical="top" wrapText="1"/>
    </xf>
    <xf numFmtId="0" fontId="55" fillId="25" borderId="16" xfId="98" applyFont="1" applyFill="1" applyBorder="1" applyAlignment="1">
      <alignment horizontal="left" vertical="top" wrapText="1"/>
    </xf>
    <xf numFmtId="0" fontId="55" fillId="25" borderId="17" xfId="98" applyFont="1" applyFill="1" applyBorder="1" applyAlignment="1">
      <alignment horizontal="left" vertical="top" wrapText="1"/>
    </xf>
    <xf numFmtId="0" fontId="56" fillId="25" borderId="0" xfId="98" applyFont="1" applyFill="1" applyAlignment="1">
      <alignment wrapText="1"/>
    </xf>
    <xf numFmtId="0" fontId="56" fillId="24" borderId="18" xfId="98" applyFont="1" applyFill="1" applyBorder="1" applyAlignment="1">
      <alignment horizontal="center" wrapText="1"/>
    </xf>
    <xf numFmtId="0" fontId="56" fillId="24" borderId="19" xfId="98" applyFont="1" applyFill="1" applyBorder="1" applyAlignment="1">
      <alignment horizontal="center" wrapText="1"/>
    </xf>
    <xf numFmtId="0" fontId="56" fillId="24" borderId="20" xfId="98" applyFont="1" applyFill="1" applyBorder="1" applyAlignment="1">
      <alignment horizontal="center" wrapText="1"/>
    </xf>
    <xf numFmtId="0" fontId="56" fillId="25" borderId="0" xfId="98" applyFont="1" applyFill="1" applyAlignment="1">
      <alignment horizontal="center" wrapText="1"/>
    </xf>
    <xf numFmtId="0" fontId="54" fillId="25" borderId="11" xfId="98" applyFont="1" applyFill="1" applyBorder="1" applyAlignment="1">
      <alignment wrapText="1"/>
    </xf>
    <xf numFmtId="0" fontId="23" fillId="26" borderId="12" xfId="98" applyFill="1" applyBorder="1" applyAlignment="1">
      <alignment horizontal="center"/>
    </xf>
    <xf numFmtId="0" fontId="23" fillId="26" borderId="11" xfId="98" applyFill="1" applyBorder="1" applyAlignment="1">
      <alignment horizontal="center"/>
    </xf>
    <xf numFmtId="0" fontId="23" fillId="26" borderId="21" xfId="98" applyFill="1" applyBorder="1" applyAlignment="1">
      <alignment horizontal="center"/>
    </xf>
    <xf numFmtId="0" fontId="54" fillId="25" borderId="22" xfId="98" applyFont="1" applyFill="1" applyBorder="1" applyAlignment="1">
      <alignment wrapText="1"/>
    </xf>
    <xf numFmtId="0" fontId="23" fillId="26" borderId="23" xfId="98" applyFill="1" applyBorder="1" applyAlignment="1">
      <alignment horizontal="center"/>
    </xf>
    <xf numFmtId="0" fontId="23" fillId="26" borderId="22" xfId="98" applyFill="1" applyBorder="1" applyAlignment="1">
      <alignment horizontal="center"/>
    </xf>
    <xf numFmtId="0" fontId="23" fillId="26" borderId="24" xfId="98" applyFill="1" applyBorder="1" applyAlignment="1">
      <alignment horizontal="center"/>
    </xf>
    <xf numFmtId="0" fontId="23" fillId="28" borderId="0" xfId="98" applyFill="1"/>
    <xf numFmtId="0" fontId="23" fillId="28" borderId="25" xfId="98" applyFill="1" applyBorder="1"/>
    <xf numFmtId="0" fontId="23" fillId="25" borderId="10" xfId="98" applyFill="1" applyBorder="1"/>
    <xf numFmtId="0" fontId="49" fillId="25" borderId="0" xfId="98" applyFont="1" applyFill="1"/>
    <xf numFmtId="0" fontId="23" fillId="25" borderId="0" xfId="98" applyFill="1" applyAlignment="1">
      <alignment wrapText="1"/>
    </xf>
    <xf numFmtId="0" fontId="57" fillId="0" borderId="0" xfId="121" applyFont="1" applyAlignment="1">
      <alignment horizontal="left"/>
    </xf>
    <xf numFmtId="0" fontId="1" fillId="25" borderId="0" xfId="121" applyFill="1"/>
    <xf numFmtId="0" fontId="54" fillId="25" borderId="0" xfId="98" applyFont="1" applyFill="1"/>
    <xf numFmtId="0" fontId="52" fillId="25" borderId="0" xfId="122" applyFill="1"/>
    <xf numFmtId="0" fontId="1" fillId="0" borderId="0" xfId="121"/>
    <xf numFmtId="0" fontId="47" fillId="25" borderId="0" xfId="98" applyFont="1" applyFill="1"/>
    <xf numFmtId="0" fontId="23" fillId="29" borderId="0" xfId="121" applyFont="1" applyFill="1"/>
    <xf numFmtId="0" fontId="52" fillId="29" borderId="0" xfId="122" applyFill="1"/>
    <xf numFmtId="0" fontId="45" fillId="25" borderId="0" xfId="98" applyFont="1" applyFill="1"/>
  </cellXfs>
  <cellStyles count="123">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3" xfId="31" xr:uid="{00000000-0005-0000-0000-000033000000}"/>
    <cellStyle name="Check Cell 2" xfId="74" xr:uid="{00000000-0005-0000-0000-000034000000}"/>
    <cellStyle name="Check Cell 3" xfId="32" xr:uid="{00000000-0005-0000-0000-000035000000}"/>
    <cellStyle name="Comma 2" xfId="106" xr:uid="{00000000-0005-0000-0000-000036000000}"/>
    <cellStyle name="Currency 2" xfId="1" xr:uid="{00000000-0005-0000-0000-000037000000}"/>
    <cellStyle name="Currency 3" xfId="108" xr:uid="{00000000-0005-0000-0000-000038000000}"/>
    <cellStyle name="Explanatory Text 2" xfId="75" xr:uid="{00000000-0005-0000-0000-000039000000}"/>
    <cellStyle name="Explanatory Text 3" xfId="33" xr:uid="{00000000-0005-0000-0000-00003A000000}"/>
    <cellStyle name="Good 2" xfId="76" xr:uid="{00000000-0005-0000-0000-00003B000000}"/>
    <cellStyle name="Good 3" xfId="34" xr:uid="{00000000-0005-0000-0000-00003C000000}"/>
    <cellStyle name="Heading 1 2" xfId="77" xr:uid="{00000000-0005-0000-0000-00003D000000}"/>
    <cellStyle name="Heading 1 3" xfId="35" xr:uid="{00000000-0005-0000-0000-00003E000000}"/>
    <cellStyle name="Heading 2 2" xfId="78" xr:uid="{00000000-0005-0000-0000-00003F000000}"/>
    <cellStyle name="Heading 2 3" xfId="36" xr:uid="{00000000-0005-0000-0000-000040000000}"/>
    <cellStyle name="Heading 3 2" xfId="79" xr:uid="{00000000-0005-0000-0000-000041000000}"/>
    <cellStyle name="Heading 3 3" xfId="37" xr:uid="{00000000-0005-0000-0000-000042000000}"/>
    <cellStyle name="Heading 4 2" xfId="80" xr:uid="{00000000-0005-0000-0000-000043000000}"/>
    <cellStyle name="Heading 4 3" xfId="38" xr:uid="{00000000-0005-0000-0000-000044000000}"/>
    <cellStyle name="Hyperlink 2" xfId="122" xr:uid="{DF5CBDA7-6573-48DD-9763-0D22F005463D}"/>
    <cellStyle name="Input 2" xfId="81" xr:uid="{00000000-0005-0000-0000-000045000000}"/>
    <cellStyle name="Input 3" xfId="39" xr:uid="{00000000-0005-0000-0000-000046000000}"/>
    <cellStyle name="Linked Cell 2" xfId="82" xr:uid="{00000000-0005-0000-0000-000047000000}"/>
    <cellStyle name="Linked Cell 3" xfId="40" xr:uid="{00000000-0005-0000-0000-000048000000}"/>
    <cellStyle name="Neutral 2" xfId="83" xr:uid="{00000000-0005-0000-0000-000049000000}"/>
    <cellStyle name="Neutral 3" xfId="41" xr:uid="{00000000-0005-0000-0000-00004A000000}"/>
    <cellStyle name="Normal" xfId="0" builtinId="0"/>
    <cellStyle name="Normal 10" xfId="115" xr:uid="{D16FF56E-9FC7-499B-86ED-7E799BB2D2A0}"/>
    <cellStyle name="Normal 11" xfId="118" xr:uid="{6D955021-001D-43D7-84CD-AF22C61988CE}"/>
    <cellStyle name="Normal 12" xfId="121" xr:uid="{1FF2EC1E-34E0-4DCE-9338-14C616E07298}"/>
    <cellStyle name="Normal 2" xfId="2" xr:uid="{00000000-0005-0000-0000-00004C000000}"/>
    <cellStyle name="Normal 3" xfId="3" xr:uid="{00000000-0005-0000-0000-00004D000000}"/>
    <cellStyle name="Normal 3 2" xfId="88" xr:uid="{00000000-0005-0000-0000-00004E000000}"/>
    <cellStyle name="Normal 3 3" xfId="97" xr:uid="{00000000-0005-0000-0000-00004F000000}"/>
    <cellStyle name="Normal 3 3 2" xfId="107" xr:uid="{00000000-0005-0000-0000-000050000000}"/>
    <cellStyle name="Normal 3 4" xfId="105" xr:uid="{00000000-0005-0000-0000-000051000000}"/>
    <cellStyle name="Normal 3 5" xfId="109" xr:uid="{00000000-0005-0000-0000-000052000000}"/>
    <cellStyle name="Normal 4" xfId="4" xr:uid="{00000000-0005-0000-0000-000053000000}"/>
    <cellStyle name="Normal 4 10" xfId="100" xr:uid="{00000000-0005-0000-0000-000054000000}"/>
    <cellStyle name="Normal 4 11" xfId="102" xr:uid="{00000000-0005-0000-0000-000055000000}"/>
    <cellStyle name="Normal 4 12" xfId="104" xr:uid="{00000000-0005-0000-0000-000056000000}"/>
    <cellStyle name="Normal 4 13" xfId="111" xr:uid="{00000000-0005-0000-0000-000057000000}"/>
    <cellStyle name="Normal 4 14" xfId="113" xr:uid="{AE831FD6-47F9-42CD-AB3B-5D206D7ADA87}"/>
    <cellStyle name="Normal 4 15" xfId="116" xr:uid="{8EE7645B-D806-4D39-8E8B-2E08BECDB52C}"/>
    <cellStyle name="Normal 4 16" xfId="119" xr:uid="{A5A2244C-608F-4F2F-B37A-9AB761B3C38B}"/>
    <cellStyle name="Normal 4 2" xfId="47" xr:uid="{00000000-0005-0000-0000-000058000000}"/>
    <cellStyle name="Normal 4 3" xfId="90" xr:uid="{00000000-0005-0000-0000-000059000000}"/>
    <cellStyle name="Normal 4 4" xfId="91" xr:uid="{00000000-0005-0000-0000-00005A000000}"/>
    <cellStyle name="Normal 4 5" xfId="92" xr:uid="{00000000-0005-0000-0000-00005B000000}"/>
    <cellStyle name="Normal 4 6" xfId="93" xr:uid="{00000000-0005-0000-0000-00005C000000}"/>
    <cellStyle name="Normal 4 7" xfId="94" xr:uid="{00000000-0005-0000-0000-00005D000000}"/>
    <cellStyle name="Normal 4 8" xfId="95" xr:uid="{00000000-0005-0000-0000-00005E000000}"/>
    <cellStyle name="Normal 4 9" xfId="96" xr:uid="{00000000-0005-0000-0000-00005F000000}"/>
    <cellStyle name="Normal 5" xfId="98" xr:uid="{00000000-0005-0000-0000-000060000000}"/>
    <cellStyle name="Normal 6" xfId="101" xr:uid="{00000000-0005-0000-0000-000061000000}"/>
    <cellStyle name="Normal 7" xfId="103" xr:uid="{00000000-0005-0000-0000-000062000000}"/>
    <cellStyle name="Normal 8" xfId="110" xr:uid="{00000000-0005-0000-0000-000063000000}"/>
    <cellStyle name="Normal 9" xfId="112" xr:uid="{061498AD-D8B2-427D-AD4E-E76EA695A066}"/>
    <cellStyle name="Note 2" xfId="5" xr:uid="{00000000-0005-0000-0000-000064000000}"/>
    <cellStyle name="Note 3" xfId="89" xr:uid="{00000000-0005-0000-0000-000065000000}"/>
    <cellStyle name="Note 4" xfId="42" xr:uid="{00000000-0005-0000-0000-000066000000}"/>
    <cellStyle name="Note 4 2" xfId="99" xr:uid="{00000000-0005-0000-0000-000067000000}"/>
    <cellStyle name="Output 2" xfId="84" xr:uid="{00000000-0005-0000-0000-000068000000}"/>
    <cellStyle name="Output 3" xfId="43" xr:uid="{00000000-0005-0000-0000-000069000000}"/>
    <cellStyle name="Percent 2" xfId="114" xr:uid="{0F42445D-5619-465B-A1D8-BBA62E4716B5}"/>
    <cellStyle name="Percent 3" xfId="117" xr:uid="{80F8E892-728C-4FC1-A3EA-483AC1F08459}"/>
    <cellStyle name="Percent 4" xfId="120" xr:uid="{F3A0F77C-5D42-4921-873B-47546622BA9C}"/>
    <cellStyle name="Title 2" xfId="85" xr:uid="{00000000-0005-0000-0000-00006A000000}"/>
    <cellStyle name="Title 3" xfId="44" xr:uid="{00000000-0005-0000-0000-00006B000000}"/>
    <cellStyle name="Total 2" xfId="86" xr:uid="{00000000-0005-0000-0000-00006C000000}"/>
    <cellStyle name="Total 3" xfId="45" xr:uid="{00000000-0005-0000-0000-00006D000000}"/>
    <cellStyle name="Warning Text 2" xfId="87" xr:uid="{00000000-0005-0000-0000-00006E000000}"/>
    <cellStyle name="Warning Text 3" xfId="46" xr:uid="{00000000-0005-0000-0000-00006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a:extLst>
            <a:ext uri="{FF2B5EF4-FFF2-40B4-BE49-F238E27FC236}">
              <a16:creationId xmlns:a16="http://schemas.microsoft.com/office/drawing/2014/main" id="{0EF06272-F977-4C27-9858-D8F3DA19D7A8}"/>
            </a:ext>
          </a:extLst>
        </xdr:cNvPr>
        <xdr:cNvSpPr txBox="1"/>
      </xdr:nvSpPr>
      <xdr:spPr>
        <a:xfrm>
          <a:off x="77152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
  <sheetViews>
    <sheetView workbookViewId="0">
      <selection activeCell="J4" sqref="J4:J5"/>
    </sheetView>
  </sheetViews>
  <sheetFormatPr defaultRowHeight="12.75" x14ac:dyDescent="0.2"/>
  <cols>
    <col min="1" max="3" width="9.42578125" customWidth="1"/>
    <col min="4" max="10" width="8.85546875" customWidth="1"/>
    <col min="11" max="11" width="15" bestFit="1" customWidth="1"/>
  </cols>
  <sheetData>
    <row r="1" spans="1:11" ht="15.75" x14ac:dyDescent="0.25">
      <c r="A1" s="4" t="s">
        <v>0</v>
      </c>
      <c r="B1" s="3"/>
      <c r="C1" s="3"/>
      <c r="D1" s="3"/>
      <c r="E1" s="1"/>
      <c r="F1" s="1"/>
      <c r="G1" s="1"/>
      <c r="H1" s="1"/>
      <c r="I1" s="1"/>
      <c r="J1" s="1"/>
      <c r="K1" s="1"/>
    </row>
    <row r="2" spans="1:11" ht="15.75" x14ac:dyDescent="0.25">
      <c r="A2" s="1"/>
    </row>
    <row r="3" spans="1:11" s="2" customFormat="1" x14ac:dyDescent="0.2">
      <c r="A3" s="35"/>
      <c r="B3" s="35"/>
      <c r="C3" s="35"/>
      <c r="D3" s="23" t="s">
        <v>6</v>
      </c>
      <c r="E3" s="23" t="s">
        <v>7</v>
      </c>
      <c r="F3" s="23" t="s">
        <v>8</v>
      </c>
      <c r="G3" s="23" t="s">
        <v>9</v>
      </c>
      <c r="H3" s="23" t="s">
        <v>10</v>
      </c>
      <c r="I3" s="23" t="s">
        <v>11</v>
      </c>
      <c r="J3" s="23" t="s">
        <v>19</v>
      </c>
      <c r="K3" s="24" t="s">
        <v>20</v>
      </c>
    </row>
    <row r="4" spans="1:11" x14ac:dyDescent="0.2">
      <c r="A4" s="34" t="s">
        <v>22</v>
      </c>
      <c r="B4" s="34"/>
      <c r="C4" s="34"/>
      <c r="D4" s="26">
        <v>20.399999999999999</v>
      </c>
      <c r="E4" s="26">
        <v>17.5</v>
      </c>
      <c r="F4" s="26">
        <v>14</v>
      </c>
      <c r="G4" s="26">
        <v>3.4</v>
      </c>
      <c r="H4" s="26">
        <v>3.5</v>
      </c>
      <c r="I4" s="26">
        <v>3.4</v>
      </c>
      <c r="J4" s="26">
        <f>'7'!J4</f>
        <v>10</v>
      </c>
      <c r="K4" s="25">
        <f>SUM(D4:J4)</f>
        <v>72.199999999999989</v>
      </c>
    </row>
    <row r="5" spans="1:11" x14ac:dyDescent="0.2">
      <c r="A5" s="34" t="s">
        <v>14</v>
      </c>
      <c r="B5" s="34"/>
      <c r="C5" s="34"/>
      <c r="D5" s="26">
        <v>22.200000000000003</v>
      </c>
      <c r="E5" s="26">
        <v>18</v>
      </c>
      <c r="F5" s="26">
        <v>14.4</v>
      </c>
      <c r="G5" s="26">
        <v>3.5</v>
      </c>
      <c r="H5" s="26">
        <v>4</v>
      </c>
      <c r="I5" s="26">
        <v>4</v>
      </c>
      <c r="J5" s="26">
        <f>'7'!J5</f>
        <v>10</v>
      </c>
      <c r="K5" s="25">
        <f>SUM(D5:J5)</f>
        <v>76.099999999999994</v>
      </c>
    </row>
  </sheetData>
  <mergeCells count="3">
    <mergeCell ref="A5:C5"/>
    <mergeCell ref="A3:C3"/>
    <mergeCell ref="A4:C4"/>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
  <sheetViews>
    <sheetView workbookViewId="0">
      <selection activeCell="J4" sqref="J4:J5"/>
    </sheetView>
  </sheetViews>
  <sheetFormatPr defaultRowHeight="12.75" x14ac:dyDescent="0.2"/>
  <cols>
    <col min="11" max="11" width="14.42578125" bestFit="1" customWidth="1"/>
  </cols>
  <sheetData>
    <row r="1" spans="1:21" ht="15.75" x14ac:dyDescent="0.25">
      <c r="A1" s="4" t="s">
        <v>0</v>
      </c>
      <c r="B1" s="3"/>
      <c r="C1" s="3"/>
      <c r="D1" s="3"/>
      <c r="E1" s="1"/>
      <c r="F1" s="1"/>
      <c r="G1" s="1"/>
      <c r="H1" s="1"/>
      <c r="I1" s="1"/>
    </row>
    <row r="2" spans="1:21" ht="15.75" x14ac:dyDescent="0.25">
      <c r="A2" s="1"/>
    </row>
    <row r="3" spans="1:21" x14ac:dyDescent="0.2">
      <c r="A3" s="35"/>
      <c r="B3" s="35"/>
      <c r="C3" s="35"/>
      <c r="D3" s="23" t="s">
        <v>6</v>
      </c>
      <c r="E3" s="23" t="s">
        <v>7</v>
      </c>
      <c r="F3" s="23" t="s">
        <v>8</v>
      </c>
      <c r="G3" s="23" t="s">
        <v>9</v>
      </c>
      <c r="H3" s="23" t="s">
        <v>10</v>
      </c>
      <c r="I3" s="23" t="s">
        <v>11</v>
      </c>
      <c r="J3" s="23" t="s">
        <v>19</v>
      </c>
      <c r="K3" s="24" t="s">
        <v>20</v>
      </c>
      <c r="L3" s="2"/>
      <c r="M3" s="2"/>
      <c r="N3" s="2"/>
      <c r="O3" s="2"/>
      <c r="P3" s="2"/>
      <c r="Q3" s="2"/>
      <c r="R3" s="2"/>
      <c r="S3" s="2"/>
      <c r="T3" s="2"/>
      <c r="U3" s="2"/>
    </row>
    <row r="4" spans="1:21" x14ac:dyDescent="0.2">
      <c r="A4" s="34" t="s">
        <v>22</v>
      </c>
      <c r="B4" s="34"/>
      <c r="C4" s="34"/>
      <c r="D4" s="26">
        <v>12</v>
      </c>
      <c r="E4" s="26">
        <v>15</v>
      </c>
      <c r="F4" s="26">
        <v>16</v>
      </c>
      <c r="G4" s="26">
        <v>4</v>
      </c>
      <c r="H4" s="26">
        <v>3</v>
      </c>
      <c r="I4" s="26">
        <v>4</v>
      </c>
      <c r="J4" s="26">
        <f>'7'!J4</f>
        <v>10</v>
      </c>
      <c r="K4" s="25">
        <f>SUM(D4:J4)</f>
        <v>64</v>
      </c>
    </row>
    <row r="5" spans="1:21" x14ac:dyDescent="0.2">
      <c r="A5" s="34" t="s">
        <v>14</v>
      </c>
      <c r="B5" s="34"/>
      <c r="C5" s="34"/>
      <c r="D5" s="26">
        <v>30</v>
      </c>
      <c r="E5" s="26">
        <v>25</v>
      </c>
      <c r="F5" s="26">
        <v>16</v>
      </c>
      <c r="G5" s="26">
        <v>5</v>
      </c>
      <c r="H5" s="26">
        <v>4</v>
      </c>
      <c r="I5" s="26">
        <v>5</v>
      </c>
      <c r="J5" s="26">
        <f>'7'!J5</f>
        <v>10</v>
      </c>
      <c r="K5" s="25">
        <f>SUM(D5:J5)</f>
        <v>95</v>
      </c>
    </row>
  </sheetData>
  <mergeCells count="3">
    <mergeCell ref="A3:C3"/>
    <mergeCell ref="A4:C4"/>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5"/>
  <sheetViews>
    <sheetView workbookViewId="0">
      <selection activeCell="J4" sqref="J4:J5"/>
    </sheetView>
  </sheetViews>
  <sheetFormatPr defaultRowHeight="12.75" x14ac:dyDescent="0.2"/>
  <cols>
    <col min="10" max="10" width="9.85546875" bestFit="1" customWidth="1"/>
    <col min="11" max="11" width="14.42578125" bestFit="1" customWidth="1"/>
  </cols>
  <sheetData>
    <row r="1" spans="1:21" ht="15.75" x14ac:dyDescent="0.25">
      <c r="A1" s="4" t="s">
        <v>0</v>
      </c>
      <c r="B1" s="3"/>
      <c r="C1" s="3"/>
      <c r="D1" s="3"/>
      <c r="E1" s="1"/>
      <c r="F1" s="1"/>
      <c r="G1" s="1"/>
      <c r="H1" s="1"/>
      <c r="I1" s="1"/>
    </row>
    <row r="2" spans="1:21" ht="15.75" x14ac:dyDescent="0.25">
      <c r="A2" s="1"/>
    </row>
    <row r="3" spans="1:21" x14ac:dyDescent="0.2">
      <c r="A3" s="35"/>
      <c r="B3" s="35"/>
      <c r="C3" s="35"/>
      <c r="D3" s="23" t="s">
        <v>6</v>
      </c>
      <c r="E3" s="23" t="s">
        <v>7</v>
      </c>
      <c r="F3" s="23" t="s">
        <v>8</v>
      </c>
      <c r="G3" s="23" t="s">
        <v>9</v>
      </c>
      <c r="H3" s="23" t="s">
        <v>10</v>
      </c>
      <c r="I3" s="23" t="s">
        <v>11</v>
      </c>
      <c r="J3" s="23" t="s">
        <v>19</v>
      </c>
      <c r="K3" s="24" t="s">
        <v>20</v>
      </c>
      <c r="L3" s="2"/>
      <c r="M3" s="2"/>
      <c r="N3" s="2"/>
      <c r="O3" s="2"/>
      <c r="P3" s="2"/>
      <c r="Q3" s="2"/>
      <c r="R3" s="2"/>
      <c r="S3" s="2"/>
      <c r="T3" s="2"/>
      <c r="U3" s="2"/>
    </row>
    <row r="4" spans="1:21" x14ac:dyDescent="0.2">
      <c r="A4" s="34" t="s">
        <v>22</v>
      </c>
      <c r="B4" s="34"/>
      <c r="C4" s="34"/>
      <c r="D4" s="26">
        <v>12</v>
      </c>
      <c r="E4" s="26">
        <v>10</v>
      </c>
      <c r="F4" s="26">
        <v>12</v>
      </c>
      <c r="G4" s="26">
        <v>3</v>
      </c>
      <c r="H4" s="26">
        <v>2</v>
      </c>
      <c r="I4" s="26">
        <v>2</v>
      </c>
      <c r="J4" s="26">
        <f>'7'!J4</f>
        <v>10</v>
      </c>
      <c r="K4" s="25">
        <f>SUM(D4:J4)</f>
        <v>51</v>
      </c>
    </row>
    <row r="5" spans="1:21" x14ac:dyDescent="0.2">
      <c r="A5" s="34" t="s">
        <v>14</v>
      </c>
      <c r="B5" s="34"/>
      <c r="C5" s="34"/>
      <c r="D5" s="26">
        <v>24</v>
      </c>
      <c r="E5" s="26">
        <v>20</v>
      </c>
      <c r="F5" s="26">
        <v>16</v>
      </c>
      <c r="G5" s="26">
        <v>4</v>
      </c>
      <c r="H5" s="26">
        <v>3</v>
      </c>
      <c r="I5" s="26">
        <v>3</v>
      </c>
      <c r="J5" s="26">
        <f>'7'!J5</f>
        <v>10</v>
      </c>
      <c r="K5" s="25">
        <f>SUM(D5:J5)</f>
        <v>80</v>
      </c>
    </row>
  </sheetData>
  <mergeCells count="3">
    <mergeCell ref="A3:C3"/>
    <mergeCell ref="A4:C4"/>
    <mergeCell ref="A5:C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5"/>
  <sheetViews>
    <sheetView workbookViewId="0">
      <selection activeCell="H36" sqref="H36"/>
    </sheetView>
  </sheetViews>
  <sheetFormatPr defaultRowHeight="12.75" x14ac:dyDescent="0.2"/>
  <cols>
    <col min="10" max="10" width="9.85546875" bestFit="1" customWidth="1"/>
    <col min="11" max="11" width="14.42578125" bestFit="1" customWidth="1"/>
  </cols>
  <sheetData>
    <row r="1" spans="1:21" ht="15.75" x14ac:dyDescent="0.25">
      <c r="A1" s="4" t="s">
        <v>0</v>
      </c>
      <c r="B1" s="3"/>
      <c r="C1" s="3"/>
      <c r="D1" s="3"/>
      <c r="E1" s="1"/>
      <c r="F1" s="1"/>
      <c r="G1" s="1"/>
      <c r="H1" s="1"/>
      <c r="I1" s="1"/>
    </row>
    <row r="2" spans="1:21" ht="15.75" x14ac:dyDescent="0.25">
      <c r="A2" s="1"/>
    </row>
    <row r="3" spans="1:21" x14ac:dyDescent="0.2">
      <c r="A3" s="35"/>
      <c r="B3" s="35"/>
      <c r="C3" s="35"/>
      <c r="D3" s="23" t="s">
        <v>6</v>
      </c>
      <c r="E3" s="23" t="s">
        <v>7</v>
      </c>
      <c r="F3" s="23" t="s">
        <v>8</v>
      </c>
      <c r="G3" s="23" t="s">
        <v>9</v>
      </c>
      <c r="H3" s="23" t="s">
        <v>10</v>
      </c>
      <c r="I3" s="23" t="s">
        <v>11</v>
      </c>
      <c r="J3" s="23" t="s">
        <v>19</v>
      </c>
      <c r="K3" s="24" t="s">
        <v>20</v>
      </c>
      <c r="L3" s="2"/>
      <c r="M3" s="2"/>
      <c r="N3" s="2"/>
      <c r="O3" s="2"/>
      <c r="P3" s="2"/>
      <c r="Q3" s="2"/>
      <c r="R3" s="2"/>
      <c r="S3" s="2"/>
      <c r="T3" s="2"/>
      <c r="U3" s="2"/>
    </row>
    <row r="4" spans="1:21" x14ac:dyDescent="0.2">
      <c r="A4" s="34" t="s">
        <v>22</v>
      </c>
      <c r="B4" s="34"/>
      <c r="C4" s="34"/>
      <c r="D4" s="26">
        <v>14.399999999999999</v>
      </c>
      <c r="E4" s="26">
        <v>9.5</v>
      </c>
      <c r="F4" s="26">
        <v>7.2</v>
      </c>
      <c r="G4" s="26">
        <v>2</v>
      </c>
      <c r="H4" s="26">
        <v>2.5</v>
      </c>
      <c r="I4" s="26">
        <v>2.4</v>
      </c>
      <c r="J4" s="26">
        <f>'7'!J4</f>
        <v>10</v>
      </c>
      <c r="K4" s="25">
        <f>SUM(D4:J4)</f>
        <v>47.999999999999993</v>
      </c>
    </row>
    <row r="5" spans="1:21" x14ac:dyDescent="0.2">
      <c r="A5" s="34" t="s">
        <v>14</v>
      </c>
      <c r="B5" s="34"/>
      <c r="C5" s="34"/>
      <c r="D5" s="26">
        <v>27</v>
      </c>
      <c r="E5" s="26">
        <v>17</v>
      </c>
      <c r="F5" s="26">
        <v>14.4</v>
      </c>
      <c r="G5" s="26">
        <v>3.3</v>
      </c>
      <c r="H5" s="26">
        <v>4</v>
      </c>
      <c r="I5" s="26">
        <v>4</v>
      </c>
      <c r="J5" s="26">
        <f>'7'!J5</f>
        <v>10</v>
      </c>
      <c r="K5" s="25">
        <f>SUM(D5:J5)</f>
        <v>79.699999999999989</v>
      </c>
    </row>
  </sheetData>
  <mergeCells count="3">
    <mergeCell ref="A3:C3"/>
    <mergeCell ref="A4:C4"/>
    <mergeCell ref="A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5"/>
  <sheetViews>
    <sheetView workbookViewId="0">
      <selection activeCell="G17" sqref="G17"/>
    </sheetView>
  </sheetViews>
  <sheetFormatPr defaultRowHeight="12.75" x14ac:dyDescent="0.2"/>
  <cols>
    <col min="10" max="10" width="9.85546875" bestFit="1" customWidth="1"/>
    <col min="11" max="11" width="14.42578125" bestFit="1" customWidth="1"/>
  </cols>
  <sheetData>
    <row r="1" spans="1:21" ht="15.75" x14ac:dyDescent="0.25">
      <c r="A1" s="4" t="s">
        <v>0</v>
      </c>
      <c r="B1" s="3"/>
      <c r="C1" s="3"/>
      <c r="D1" s="3"/>
      <c r="E1" s="1"/>
      <c r="F1" s="1"/>
      <c r="G1" s="1"/>
      <c r="H1" s="1"/>
      <c r="I1" s="1"/>
    </row>
    <row r="2" spans="1:21" ht="15.75" x14ac:dyDescent="0.25">
      <c r="A2" s="1"/>
    </row>
    <row r="3" spans="1:21" x14ac:dyDescent="0.2">
      <c r="A3" s="35"/>
      <c r="B3" s="35"/>
      <c r="C3" s="35"/>
      <c r="D3" s="23" t="s">
        <v>6</v>
      </c>
      <c r="E3" s="23" t="s">
        <v>7</v>
      </c>
      <c r="F3" s="23" t="s">
        <v>8</v>
      </c>
      <c r="G3" s="23" t="s">
        <v>9</v>
      </c>
      <c r="H3" s="23" t="s">
        <v>10</v>
      </c>
      <c r="I3" s="23" t="s">
        <v>11</v>
      </c>
      <c r="J3" s="23" t="s">
        <v>19</v>
      </c>
      <c r="K3" s="24" t="s">
        <v>20</v>
      </c>
      <c r="L3" s="2"/>
      <c r="M3" s="2"/>
      <c r="N3" s="2"/>
      <c r="O3" s="2"/>
      <c r="P3" s="2"/>
      <c r="Q3" s="2"/>
      <c r="R3" s="2"/>
      <c r="S3" s="2"/>
      <c r="T3" s="2"/>
      <c r="U3" s="2"/>
    </row>
    <row r="4" spans="1:21" x14ac:dyDescent="0.2">
      <c r="A4" s="34" t="s">
        <v>22</v>
      </c>
      <c r="B4" s="34"/>
      <c r="C4" s="34"/>
      <c r="D4" s="26">
        <v>18.600000000000001</v>
      </c>
      <c r="E4" s="26">
        <v>19</v>
      </c>
      <c r="F4" s="26">
        <v>16</v>
      </c>
      <c r="G4" s="26">
        <v>2.5</v>
      </c>
      <c r="H4" s="26">
        <v>3.5</v>
      </c>
      <c r="I4" s="26">
        <v>3.8</v>
      </c>
      <c r="J4" s="26">
        <f>'7'!J4</f>
        <v>10</v>
      </c>
      <c r="K4" s="25">
        <f>SUM(D4:J4)</f>
        <v>73.400000000000006</v>
      </c>
    </row>
    <row r="5" spans="1:21" x14ac:dyDescent="0.2">
      <c r="A5" s="34" t="s">
        <v>14</v>
      </c>
      <c r="B5" s="34"/>
      <c r="C5" s="34"/>
      <c r="D5" s="26">
        <v>27</v>
      </c>
      <c r="E5" s="26">
        <v>21</v>
      </c>
      <c r="F5" s="26">
        <v>18</v>
      </c>
      <c r="G5" s="26">
        <v>4.4000000000000004</v>
      </c>
      <c r="H5" s="26">
        <v>4.4000000000000004</v>
      </c>
      <c r="I5" s="26">
        <v>4.5999999999999996</v>
      </c>
      <c r="J5" s="26">
        <f>'7'!J5</f>
        <v>10</v>
      </c>
      <c r="K5" s="25">
        <f>SUM(D5:J5)</f>
        <v>89.4</v>
      </c>
    </row>
  </sheetData>
  <mergeCells count="3">
    <mergeCell ref="A3:C3"/>
    <mergeCell ref="A4:C4"/>
    <mergeCell ref="A5:C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5"/>
  <sheetViews>
    <sheetView workbookViewId="0">
      <selection activeCell="J4" sqref="J4:J5"/>
    </sheetView>
  </sheetViews>
  <sheetFormatPr defaultRowHeight="12.75" x14ac:dyDescent="0.2"/>
  <cols>
    <col min="10" max="10" width="9.85546875" bestFit="1" customWidth="1"/>
    <col min="11" max="11" width="14.42578125" bestFit="1" customWidth="1"/>
  </cols>
  <sheetData>
    <row r="1" spans="1:21" ht="15.75" x14ac:dyDescent="0.25">
      <c r="A1" s="4" t="s">
        <v>0</v>
      </c>
      <c r="B1" s="3"/>
      <c r="C1" s="3"/>
      <c r="D1" s="3"/>
      <c r="E1" s="1"/>
      <c r="F1" s="1"/>
      <c r="G1" s="1"/>
      <c r="H1" s="1"/>
      <c r="I1" s="1"/>
    </row>
    <row r="2" spans="1:21" ht="15.75" x14ac:dyDescent="0.25">
      <c r="A2" s="1"/>
    </row>
    <row r="3" spans="1:21" x14ac:dyDescent="0.2">
      <c r="A3" s="35"/>
      <c r="B3" s="35"/>
      <c r="C3" s="35"/>
      <c r="D3" s="23" t="s">
        <v>6</v>
      </c>
      <c r="E3" s="23" t="s">
        <v>7</v>
      </c>
      <c r="F3" s="23" t="s">
        <v>8</v>
      </c>
      <c r="G3" s="23" t="s">
        <v>9</v>
      </c>
      <c r="H3" s="23" t="s">
        <v>10</v>
      </c>
      <c r="I3" s="23" t="s">
        <v>11</v>
      </c>
      <c r="J3" s="23" t="s">
        <v>19</v>
      </c>
      <c r="K3" s="24" t="s">
        <v>20</v>
      </c>
      <c r="L3" s="2"/>
      <c r="M3" s="2"/>
      <c r="N3" s="2"/>
      <c r="O3" s="2"/>
      <c r="P3" s="2"/>
      <c r="Q3" s="2"/>
      <c r="R3" s="2"/>
      <c r="S3" s="2"/>
      <c r="T3" s="2"/>
      <c r="U3" s="2"/>
    </row>
    <row r="4" spans="1:21" x14ac:dyDescent="0.2">
      <c r="A4" s="34" t="s">
        <v>22</v>
      </c>
      <c r="B4" s="34"/>
      <c r="C4" s="34"/>
      <c r="D4" s="26">
        <v>12.600000000000001</v>
      </c>
      <c r="E4" s="26">
        <v>10</v>
      </c>
      <c r="F4" s="26">
        <v>9.1999999999999993</v>
      </c>
      <c r="G4" s="26">
        <v>2</v>
      </c>
      <c r="H4" s="26">
        <v>3</v>
      </c>
      <c r="I4" s="26">
        <v>2</v>
      </c>
      <c r="J4" s="26">
        <f>'7'!J4</f>
        <v>10</v>
      </c>
      <c r="K4" s="25">
        <f>SUM(D4:J4)</f>
        <v>48.8</v>
      </c>
    </row>
    <row r="5" spans="1:21" x14ac:dyDescent="0.2">
      <c r="A5" s="34" t="s">
        <v>14</v>
      </c>
      <c r="B5" s="34"/>
      <c r="C5" s="34"/>
      <c r="D5" s="26">
        <v>28.799999999999997</v>
      </c>
      <c r="E5" s="26">
        <v>20</v>
      </c>
      <c r="F5" s="26">
        <v>18</v>
      </c>
      <c r="G5" s="26">
        <v>4.5</v>
      </c>
      <c r="H5" s="26">
        <v>4.7</v>
      </c>
      <c r="I5" s="26">
        <v>4.7</v>
      </c>
      <c r="J5" s="26">
        <f>'7'!J5</f>
        <v>10</v>
      </c>
      <c r="K5" s="25">
        <f>SUM(D5:J5)</f>
        <v>90.7</v>
      </c>
    </row>
  </sheetData>
  <mergeCells count="3">
    <mergeCell ref="A3:C3"/>
    <mergeCell ref="A4:C4"/>
    <mergeCell ref="A5: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6A916-9DB7-4F79-A42C-59D2D2E43517}">
  <dimension ref="A1:U5"/>
  <sheetViews>
    <sheetView workbookViewId="0">
      <selection activeCell="J25" sqref="J25"/>
    </sheetView>
  </sheetViews>
  <sheetFormatPr defaultRowHeight="12.75" x14ac:dyDescent="0.2"/>
  <cols>
    <col min="10" max="10" width="9.85546875" bestFit="1" customWidth="1"/>
    <col min="11" max="11" width="14.42578125" bestFit="1" customWidth="1"/>
  </cols>
  <sheetData>
    <row r="1" spans="1:21" ht="15.75" x14ac:dyDescent="0.25">
      <c r="A1" s="4" t="s">
        <v>0</v>
      </c>
      <c r="B1" s="3"/>
      <c r="C1" s="3"/>
      <c r="D1" s="3"/>
      <c r="E1" s="1"/>
      <c r="F1" s="1"/>
      <c r="G1" s="1"/>
      <c r="H1" s="1"/>
      <c r="I1" s="1"/>
    </row>
    <row r="2" spans="1:21" ht="15.75" x14ac:dyDescent="0.25">
      <c r="A2" s="1"/>
    </row>
    <row r="3" spans="1:21" x14ac:dyDescent="0.2">
      <c r="A3" s="35"/>
      <c r="B3" s="35"/>
      <c r="C3" s="35"/>
      <c r="D3" s="23" t="s">
        <v>6</v>
      </c>
      <c r="E3" s="23" t="s">
        <v>7</v>
      </c>
      <c r="F3" s="23" t="s">
        <v>8</v>
      </c>
      <c r="G3" s="23" t="s">
        <v>9</v>
      </c>
      <c r="H3" s="23" t="s">
        <v>10</v>
      </c>
      <c r="I3" s="23" t="s">
        <v>11</v>
      </c>
      <c r="J3" s="23" t="s">
        <v>19</v>
      </c>
      <c r="K3" s="24" t="s">
        <v>20</v>
      </c>
      <c r="L3" s="2"/>
      <c r="M3" s="2"/>
      <c r="N3" s="2"/>
      <c r="O3" s="2"/>
      <c r="P3" s="2"/>
      <c r="Q3" s="2"/>
      <c r="R3" s="2"/>
      <c r="S3" s="2"/>
      <c r="T3" s="2"/>
      <c r="U3" s="2"/>
    </row>
    <row r="4" spans="1:21" x14ac:dyDescent="0.2">
      <c r="A4" s="34" t="s">
        <v>22</v>
      </c>
      <c r="B4" s="34"/>
      <c r="C4" s="34"/>
      <c r="D4" s="26"/>
      <c r="E4" s="26"/>
      <c r="F4" s="26"/>
      <c r="G4" s="26"/>
      <c r="H4" s="26"/>
      <c r="I4" s="26"/>
      <c r="J4" s="26">
        <v>10</v>
      </c>
      <c r="K4" s="25">
        <f>SUM(D4:J4)</f>
        <v>10</v>
      </c>
    </row>
    <row r="5" spans="1:21" x14ac:dyDescent="0.2">
      <c r="A5" s="34" t="s">
        <v>14</v>
      </c>
      <c r="B5" s="34"/>
      <c r="C5" s="34"/>
      <c r="D5" s="26"/>
      <c r="E5" s="26"/>
      <c r="F5" s="26"/>
      <c r="G5" s="26"/>
      <c r="H5" s="26"/>
      <c r="I5" s="26"/>
      <c r="J5" s="26">
        <v>10</v>
      </c>
      <c r="K5" s="25">
        <f>SUM(D5:J5)</f>
        <v>10</v>
      </c>
    </row>
  </sheetData>
  <mergeCells count="3">
    <mergeCell ref="A3:C3"/>
    <mergeCell ref="A4:C4"/>
    <mergeCell ref="A5:C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14"/>
  <sheetViews>
    <sheetView tabSelected="1" workbookViewId="0">
      <selection activeCell="G23" sqref="G23"/>
    </sheetView>
  </sheetViews>
  <sheetFormatPr defaultColWidth="9.140625" defaultRowHeight="15" x14ac:dyDescent="0.2"/>
  <cols>
    <col min="1" max="1" width="33" style="7" customWidth="1"/>
    <col min="2" max="3" width="7" style="7" bestFit="1" customWidth="1"/>
    <col min="4" max="7" width="7.7109375" style="7" customWidth="1"/>
    <col min="8" max="8" width="8.85546875" style="7" customWidth="1"/>
    <col min="9" max="9" width="7.5703125" style="7" customWidth="1"/>
    <col min="10" max="10" width="8.28515625" style="7" customWidth="1"/>
    <col min="11" max="14" width="4.140625" style="7" bestFit="1" customWidth="1"/>
    <col min="15" max="16" width="4.140625" style="7" customWidth="1"/>
    <col min="17" max="17" width="7.140625" style="7" bestFit="1" customWidth="1"/>
    <col min="18" max="16384" width="9.140625" style="7"/>
  </cols>
  <sheetData>
    <row r="1" spans="1:18" ht="15.75" x14ac:dyDescent="0.25">
      <c r="A1" s="5" t="s">
        <v>12</v>
      </c>
      <c r="B1" s="6"/>
      <c r="C1" s="5"/>
      <c r="D1" s="5"/>
      <c r="E1" s="5"/>
      <c r="F1" s="5"/>
      <c r="G1" s="5"/>
      <c r="H1" s="5"/>
      <c r="I1" s="5"/>
    </row>
    <row r="2" spans="1:18" ht="6" customHeight="1" x14ac:dyDescent="0.25">
      <c r="A2" s="5"/>
      <c r="B2" s="6"/>
      <c r="C2" s="5"/>
      <c r="D2" s="5"/>
      <c r="E2" s="5"/>
      <c r="F2" s="5"/>
      <c r="G2" s="5"/>
      <c r="H2" s="5"/>
      <c r="I2" s="5"/>
    </row>
    <row r="3" spans="1:18" ht="15.75" x14ac:dyDescent="0.25">
      <c r="A3" s="36" t="s">
        <v>23</v>
      </c>
      <c r="B3" s="36"/>
      <c r="C3" s="36"/>
      <c r="D3" s="36"/>
      <c r="E3" s="36"/>
      <c r="F3" s="36"/>
      <c r="G3" s="36"/>
      <c r="H3" s="36"/>
      <c r="I3" s="36"/>
    </row>
    <row r="4" spans="1:18" x14ac:dyDescent="0.2">
      <c r="A4" s="6"/>
      <c r="B4" s="6"/>
      <c r="C4" s="6"/>
      <c r="D4" s="6"/>
      <c r="E4" s="6"/>
      <c r="F4" s="6"/>
      <c r="G4" s="6"/>
      <c r="H4" s="6"/>
      <c r="I4" s="6"/>
    </row>
    <row r="5" spans="1:18" ht="15.75" x14ac:dyDescent="0.25">
      <c r="F5" s="17"/>
      <c r="H5" s="16"/>
      <c r="I5" s="8"/>
      <c r="J5" s="16"/>
      <c r="K5" s="8"/>
      <c r="Q5" s="37" t="s">
        <v>16</v>
      </c>
      <c r="R5" s="37"/>
    </row>
    <row r="6" spans="1:18" s="11" customFormat="1" ht="135" customHeight="1" x14ac:dyDescent="0.2">
      <c r="A6" s="9"/>
      <c r="B6" s="10" t="s">
        <v>1</v>
      </c>
      <c r="C6" s="10" t="s">
        <v>2</v>
      </c>
      <c r="D6" s="10" t="s">
        <v>3</v>
      </c>
      <c r="E6" s="10" t="s">
        <v>4</v>
      </c>
      <c r="F6" s="10" t="s">
        <v>5</v>
      </c>
      <c r="G6" s="10" t="s">
        <v>21</v>
      </c>
      <c r="H6" s="19" t="s">
        <v>17</v>
      </c>
      <c r="J6" s="7"/>
      <c r="K6" s="10" t="str">
        <f t="shared" ref="K6:P6" si="0">B6</f>
        <v>Evaluator 1</v>
      </c>
      <c r="L6" s="10" t="str">
        <f t="shared" si="0"/>
        <v>Evaluator 2</v>
      </c>
      <c r="M6" s="10" t="str">
        <f t="shared" si="0"/>
        <v>Evaluator 3</v>
      </c>
      <c r="N6" s="10" t="str">
        <f t="shared" si="0"/>
        <v>Evaluator 4</v>
      </c>
      <c r="O6" s="10" t="str">
        <f t="shared" si="0"/>
        <v>Evaluator 5</v>
      </c>
      <c r="P6" s="10" t="str">
        <f t="shared" si="0"/>
        <v>Evaluator 6</v>
      </c>
      <c r="Q6" s="19" t="s">
        <v>18</v>
      </c>
      <c r="R6" s="15" t="s">
        <v>15</v>
      </c>
    </row>
    <row r="7" spans="1:18" ht="16.5" customHeight="1" x14ac:dyDescent="0.2">
      <c r="A7" s="13" t="str">
        <f>'1'!A4:C4</f>
        <v>CMC</v>
      </c>
      <c r="B7" s="22">
        <f>'1'!K4</f>
        <v>72.199999999999989</v>
      </c>
      <c r="C7" s="22">
        <f>'2'!K4</f>
        <v>64</v>
      </c>
      <c r="D7" s="22">
        <f>'3'!K4</f>
        <v>51</v>
      </c>
      <c r="E7" s="22">
        <f>'4'!K4</f>
        <v>47.999999999999993</v>
      </c>
      <c r="F7" s="22">
        <f>'5'!K4</f>
        <v>73.400000000000006</v>
      </c>
      <c r="G7" s="22">
        <f>'6'!K4</f>
        <v>48.8</v>
      </c>
      <c r="H7" s="20">
        <f>AVERAGE(B7:G7)</f>
        <v>59.56666666666667</v>
      </c>
      <c r="I7" s="18"/>
      <c r="J7" s="18"/>
      <c r="K7" s="12">
        <f>RANK(B7,$B$7:$B$8,0)</f>
        <v>2</v>
      </c>
      <c r="L7" s="12">
        <f>RANK(C7,$C$7:$C$8,0)</f>
        <v>2</v>
      </c>
      <c r="M7" s="12">
        <f>RANK(D7,$D$7:$D$8,0)</f>
        <v>2</v>
      </c>
      <c r="N7" s="12">
        <f>RANK(E7,$E$7:$E$8,0)</f>
        <v>2</v>
      </c>
      <c r="O7" s="12">
        <f>RANK(F7,$F$7:$F$8,0)</f>
        <v>2</v>
      </c>
      <c r="P7" s="12">
        <f>RANK(G7,$G$7:$G$8,0)</f>
        <v>2</v>
      </c>
      <c r="Q7" s="21">
        <f>AVERAGE(K7:P7)</f>
        <v>2</v>
      </c>
      <c r="R7" s="21">
        <f>RANK(Q7,$Q$7:$Q$8,1)</f>
        <v>2</v>
      </c>
    </row>
    <row r="8" spans="1:18" s="33" customFormat="1" ht="16.5" customHeight="1" x14ac:dyDescent="0.2">
      <c r="A8" s="27" t="str">
        <f>'1'!A5:C5</f>
        <v>Vaughn</v>
      </c>
      <c r="B8" s="28">
        <f>'1'!K5</f>
        <v>76.099999999999994</v>
      </c>
      <c r="C8" s="28">
        <f>'2'!K5</f>
        <v>95</v>
      </c>
      <c r="D8" s="28">
        <f>'3'!K5</f>
        <v>80</v>
      </c>
      <c r="E8" s="28">
        <f>'4'!K5</f>
        <v>79.699999999999989</v>
      </c>
      <c r="F8" s="28">
        <f>'5'!K5</f>
        <v>89.4</v>
      </c>
      <c r="G8" s="28">
        <f>'6'!K5</f>
        <v>90.7</v>
      </c>
      <c r="H8" s="29">
        <f>AVERAGE(B8:G8)</f>
        <v>85.149999999999991</v>
      </c>
      <c r="I8" s="30"/>
      <c r="J8" s="30"/>
      <c r="K8" s="31">
        <f>RANK(B8,$B$7:$B$8,0)</f>
        <v>1</v>
      </c>
      <c r="L8" s="31">
        <f>RANK(C8,$C$7:$C$8,0)</f>
        <v>1</v>
      </c>
      <c r="M8" s="31">
        <f>RANK(D8,$D$7:$D$8,0)</f>
        <v>1</v>
      </c>
      <c r="N8" s="31">
        <f>RANK(E8,$E$7:$E$8,0)</f>
        <v>1</v>
      </c>
      <c r="O8" s="31">
        <f>RANK(F8,$F$7:$F$8,0)</f>
        <v>1</v>
      </c>
      <c r="P8" s="31">
        <f>RANK(G8,$G$7:$G$8,0)</f>
        <v>1</v>
      </c>
      <c r="Q8" s="32">
        <f>AVERAGE(K8:P8)</f>
        <v>1</v>
      </c>
      <c r="R8" s="32">
        <f>RANK(Q8,$Q$7:$Q$8,1)</f>
        <v>1</v>
      </c>
    </row>
    <row r="14" spans="1:18" x14ac:dyDescent="0.2">
      <c r="A14" s="14" t="s">
        <v>13</v>
      </c>
    </row>
  </sheetData>
  <mergeCells count="2">
    <mergeCell ref="A3:I3"/>
    <mergeCell ref="Q5:R5"/>
  </mergeCells>
  <pageMargins left="0.24" right="0.3" top="1" bottom="1" header="0.5" footer="0.5"/>
  <pageSetup scale="95"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992A3-9C21-4358-BD0B-FB3FE7E35E06}">
  <dimension ref="A1:V46"/>
  <sheetViews>
    <sheetView zoomScaleNormal="100" workbookViewId="0">
      <selection activeCell="E16" sqref="E16:G16"/>
    </sheetView>
  </sheetViews>
  <sheetFormatPr defaultColWidth="9.140625" defaultRowHeight="12.75" x14ac:dyDescent="0.2"/>
  <cols>
    <col min="1" max="1" width="20.7109375" style="40" customWidth="1"/>
    <col min="2" max="22" width="9.5703125" style="40" customWidth="1"/>
    <col min="23" max="16384" width="9.140625" style="40"/>
  </cols>
  <sheetData>
    <row r="1" spans="1:22" ht="15.75" customHeight="1" x14ac:dyDescent="0.25">
      <c r="A1" s="38" t="s">
        <v>24</v>
      </c>
      <c r="B1" s="38"/>
      <c r="C1" s="38"/>
      <c r="D1" s="38"/>
      <c r="E1" s="38"/>
      <c r="F1" s="38"/>
      <c r="G1" s="38"/>
      <c r="H1" s="38"/>
      <c r="I1" s="38"/>
      <c r="J1" s="39"/>
    </row>
    <row r="2" spans="1:22" ht="15.75" x14ac:dyDescent="0.25">
      <c r="A2" s="41" t="s">
        <v>25</v>
      </c>
      <c r="B2" s="41"/>
      <c r="C2" s="41"/>
      <c r="D2" s="41"/>
      <c r="E2" s="41"/>
      <c r="F2" s="41"/>
      <c r="G2" s="41"/>
      <c r="H2" s="41"/>
      <c r="I2" s="41"/>
      <c r="J2" s="42"/>
    </row>
    <row r="3" spans="1:22" x14ac:dyDescent="0.2">
      <c r="A3" s="43" t="s">
        <v>26</v>
      </c>
      <c r="B3" s="44"/>
      <c r="C3" s="44"/>
      <c r="D3" s="44"/>
    </row>
    <row r="4" spans="1:22" ht="15" customHeight="1" x14ac:dyDescent="0.2">
      <c r="A4" s="43" t="s">
        <v>27</v>
      </c>
      <c r="B4" s="45" t="s">
        <v>28</v>
      </c>
      <c r="C4" s="45"/>
      <c r="D4" s="45"/>
      <c r="E4" s="46"/>
    </row>
    <row r="5" spans="1:22" ht="20.25" customHeight="1" x14ac:dyDescent="0.25">
      <c r="A5" s="47" t="s">
        <v>29</v>
      </c>
      <c r="B5" s="47"/>
      <c r="C5" s="48"/>
      <c r="D5" s="48"/>
      <c r="E5" s="48"/>
      <c r="F5" s="48"/>
      <c r="G5" s="48"/>
    </row>
    <row r="6" spans="1:22" ht="27" customHeight="1" thickBot="1" x14ac:dyDescent="0.25">
      <c r="A6" s="49"/>
      <c r="B6" s="50" t="s">
        <v>30</v>
      </c>
      <c r="C6" s="50"/>
      <c r="D6" s="50"/>
      <c r="E6" s="50"/>
      <c r="F6" s="50"/>
      <c r="G6" s="50"/>
      <c r="H6" s="50"/>
      <c r="I6" s="50"/>
    </row>
    <row r="7" spans="1:22" ht="20.25" customHeight="1" x14ac:dyDescent="0.25">
      <c r="A7" s="51" t="s">
        <v>31</v>
      </c>
      <c r="B7" s="51"/>
      <c r="C7" s="52"/>
      <c r="D7" s="53"/>
      <c r="E7" s="53"/>
      <c r="F7" s="53"/>
      <c r="G7" s="53"/>
    </row>
    <row r="8" spans="1:22" ht="27" customHeight="1" thickBot="1" x14ac:dyDescent="0.25">
      <c r="A8" s="49"/>
      <c r="B8" s="50" t="s">
        <v>32</v>
      </c>
      <c r="C8" s="50"/>
      <c r="D8" s="50"/>
      <c r="E8" s="50"/>
      <c r="F8" s="50"/>
      <c r="G8" s="50"/>
      <c r="H8" s="50"/>
      <c r="I8" s="50"/>
    </row>
    <row r="9" spans="1:22" ht="15" customHeight="1" x14ac:dyDescent="0.2"/>
    <row r="10" spans="1:22" ht="15" customHeight="1" x14ac:dyDescent="0.2"/>
    <row r="11" spans="1:22" ht="11.25" customHeight="1" thickBot="1" x14ac:dyDescent="0.25"/>
    <row r="12" spans="1:22" s="54" customFormat="1" ht="13.5" thickBot="1" x14ac:dyDescent="0.25">
      <c r="B12" s="55" t="s">
        <v>33</v>
      </c>
      <c r="C12" s="56"/>
      <c r="D12" s="57"/>
      <c r="E12" s="55" t="s">
        <v>34</v>
      </c>
      <c r="F12" s="56"/>
      <c r="G12" s="57"/>
      <c r="H12" s="55" t="s">
        <v>35</v>
      </c>
      <c r="I12" s="56"/>
      <c r="J12" s="57"/>
      <c r="K12" s="55" t="s">
        <v>36</v>
      </c>
      <c r="L12" s="56"/>
      <c r="M12" s="57"/>
      <c r="N12" s="55" t="s">
        <v>37</v>
      </c>
      <c r="O12" s="56"/>
      <c r="P12" s="57"/>
      <c r="Q12" s="55" t="s">
        <v>38</v>
      </c>
      <c r="R12" s="56"/>
      <c r="S12" s="57"/>
      <c r="T12" s="55" t="s">
        <v>39</v>
      </c>
      <c r="U12" s="56"/>
      <c r="V12" s="57"/>
    </row>
    <row r="13" spans="1:22" s="54" customFormat="1" ht="69.75" customHeight="1" x14ac:dyDescent="0.2">
      <c r="B13" s="58" t="s">
        <v>40</v>
      </c>
      <c r="C13" s="59"/>
      <c r="D13" s="60"/>
      <c r="E13" s="58" t="s">
        <v>41</v>
      </c>
      <c r="F13" s="59"/>
      <c r="G13" s="60"/>
      <c r="H13" s="58" t="s">
        <v>42</v>
      </c>
      <c r="I13" s="59"/>
      <c r="J13" s="60"/>
      <c r="K13" s="58" t="s">
        <v>43</v>
      </c>
      <c r="L13" s="59"/>
      <c r="M13" s="60"/>
      <c r="N13" s="58" t="s">
        <v>44</v>
      </c>
      <c r="O13" s="59"/>
      <c r="P13" s="60"/>
      <c r="Q13" s="58" t="s">
        <v>45</v>
      </c>
      <c r="R13" s="59"/>
      <c r="S13" s="60"/>
      <c r="T13" s="61" t="s">
        <v>49</v>
      </c>
      <c r="U13" s="62"/>
      <c r="V13" s="63"/>
    </row>
    <row r="14" spans="1:22" s="68" customFormat="1" ht="11.25" customHeight="1" x14ac:dyDescent="0.2">
      <c r="A14" s="64"/>
      <c r="B14" s="65" t="s">
        <v>46</v>
      </c>
      <c r="C14" s="66"/>
      <c r="D14" s="67"/>
      <c r="E14" s="65" t="s">
        <v>46</v>
      </c>
      <c r="F14" s="66"/>
      <c r="G14" s="67"/>
      <c r="H14" s="65" t="s">
        <v>46</v>
      </c>
      <c r="I14" s="66"/>
      <c r="J14" s="67"/>
      <c r="K14" s="65" t="s">
        <v>46</v>
      </c>
      <c r="L14" s="66"/>
      <c r="M14" s="67"/>
      <c r="N14" s="65" t="s">
        <v>46</v>
      </c>
      <c r="O14" s="66"/>
      <c r="P14" s="67"/>
      <c r="Q14" s="65" t="s">
        <v>46</v>
      </c>
      <c r="R14" s="66"/>
      <c r="S14" s="67"/>
      <c r="T14" s="65" t="s">
        <v>46</v>
      </c>
      <c r="U14" s="66"/>
      <c r="V14" s="67"/>
    </row>
    <row r="15" spans="1:22" s="68" customFormat="1" x14ac:dyDescent="0.2">
      <c r="A15" s="69" t="s">
        <v>22</v>
      </c>
      <c r="B15" s="70"/>
      <c r="C15" s="71"/>
      <c r="D15" s="72"/>
      <c r="E15" s="70"/>
      <c r="F15" s="71"/>
      <c r="G15" s="72"/>
      <c r="H15" s="70"/>
      <c r="I15" s="71"/>
      <c r="J15" s="72"/>
      <c r="K15" s="70"/>
      <c r="L15" s="71"/>
      <c r="M15" s="72"/>
      <c r="N15" s="70"/>
      <c r="O15" s="71"/>
      <c r="P15" s="72"/>
      <c r="Q15" s="70"/>
      <c r="R15" s="71"/>
      <c r="S15" s="72"/>
      <c r="T15" s="70"/>
      <c r="U15" s="71"/>
      <c r="V15" s="72"/>
    </row>
    <row r="16" spans="1:22" s="68" customFormat="1" x14ac:dyDescent="0.2">
      <c r="A16" s="73" t="s">
        <v>14</v>
      </c>
      <c r="B16" s="74"/>
      <c r="C16" s="75"/>
      <c r="D16" s="76"/>
      <c r="E16" s="74"/>
      <c r="F16" s="75"/>
      <c r="G16" s="76"/>
      <c r="H16" s="74"/>
      <c r="I16" s="75"/>
      <c r="J16" s="76"/>
      <c r="K16" s="74"/>
      <c r="L16" s="75"/>
      <c r="M16" s="76"/>
      <c r="N16" s="74"/>
      <c r="O16" s="75"/>
      <c r="P16" s="76"/>
      <c r="Q16" s="74"/>
      <c r="R16" s="75"/>
      <c r="S16" s="76"/>
      <c r="T16" s="74"/>
      <c r="U16" s="75"/>
      <c r="V16" s="76"/>
    </row>
    <row r="17" spans="1:22" s="78" customFormat="1" ht="7.5" customHeight="1" x14ac:dyDescent="0.2">
      <c r="A17" s="77"/>
      <c r="B17" s="77"/>
      <c r="C17" s="77"/>
      <c r="D17" s="77"/>
      <c r="E17" s="77"/>
      <c r="F17" s="77"/>
      <c r="G17" s="77"/>
      <c r="H17" s="77"/>
      <c r="I17" s="77"/>
      <c r="J17" s="77"/>
      <c r="K17" s="77"/>
      <c r="L17" s="77"/>
      <c r="M17" s="77"/>
      <c r="N17" s="77"/>
      <c r="O17" s="77"/>
      <c r="P17" s="77"/>
      <c r="Q17" s="77"/>
      <c r="R17" s="77"/>
      <c r="S17" s="77"/>
      <c r="T17" s="77"/>
      <c r="U17" s="77"/>
      <c r="V17" s="77"/>
    </row>
    <row r="18" spans="1:22" s="79" customFormat="1" ht="6.75" customHeight="1" x14ac:dyDescent="0.2"/>
    <row r="20" spans="1:22" x14ac:dyDescent="0.2">
      <c r="A20" s="80"/>
      <c r="G20" s="81"/>
      <c r="H20" s="81"/>
    </row>
    <row r="21" spans="1:22" x14ac:dyDescent="0.2">
      <c r="A21" s="82" t="s">
        <v>47</v>
      </c>
      <c r="G21" s="81"/>
      <c r="H21" s="81"/>
      <c r="I21" s="81"/>
      <c r="J21" s="81"/>
    </row>
    <row r="22" spans="1:22" ht="15" x14ac:dyDescent="0.25">
      <c r="A22" s="83"/>
      <c r="B22" s="84"/>
      <c r="C22" s="85"/>
      <c r="G22" s="81"/>
      <c r="H22" s="81"/>
      <c r="I22" s="81"/>
      <c r="J22" s="81"/>
    </row>
    <row r="23" spans="1:22" ht="15" x14ac:dyDescent="0.25">
      <c r="A23" s="83"/>
      <c r="B23" s="84"/>
      <c r="C23" s="85"/>
      <c r="G23" s="81"/>
      <c r="H23" s="81"/>
      <c r="I23" s="81"/>
      <c r="J23" s="81"/>
    </row>
    <row r="24" spans="1:22" ht="15" x14ac:dyDescent="0.25">
      <c r="A24" s="83"/>
      <c r="B24" s="84"/>
      <c r="C24" s="85"/>
      <c r="G24" s="81"/>
      <c r="H24" s="81"/>
      <c r="I24" s="81"/>
      <c r="J24" s="81"/>
    </row>
    <row r="25" spans="1:22" ht="15" x14ac:dyDescent="0.25">
      <c r="A25" s="83"/>
      <c r="B25" s="84"/>
      <c r="C25" s="85"/>
      <c r="G25" s="81"/>
      <c r="H25" s="81"/>
      <c r="I25" s="81"/>
      <c r="J25" s="81"/>
    </row>
    <row r="26" spans="1:22" ht="15" x14ac:dyDescent="0.25">
      <c r="A26" s="83"/>
      <c r="B26" s="84"/>
      <c r="C26" s="85"/>
      <c r="G26" s="81"/>
      <c r="H26" s="81"/>
      <c r="I26" s="81"/>
      <c r="J26" s="81"/>
    </row>
    <row r="27" spans="1:22" ht="15" x14ac:dyDescent="0.25">
      <c r="A27" s="83"/>
      <c r="B27" s="84"/>
      <c r="C27" s="85"/>
      <c r="G27" s="81"/>
      <c r="H27" s="81"/>
      <c r="I27" s="81"/>
      <c r="J27" s="81"/>
    </row>
    <row r="28" spans="1:22" ht="15" x14ac:dyDescent="0.25">
      <c r="A28" s="86"/>
      <c r="C28" s="85"/>
      <c r="I28" s="81"/>
      <c r="J28" s="81"/>
      <c r="K28" s="81"/>
      <c r="L28" s="81"/>
    </row>
    <row r="29" spans="1:22" x14ac:dyDescent="0.2">
      <c r="I29" s="81"/>
      <c r="J29" s="81"/>
      <c r="K29" s="81"/>
      <c r="L29" s="81"/>
      <c r="M29" s="81"/>
    </row>
    <row r="30" spans="1:22" x14ac:dyDescent="0.2">
      <c r="A30" s="87"/>
      <c r="L30" s="81"/>
      <c r="M30" s="81"/>
    </row>
    <row r="31" spans="1:22" ht="15" x14ac:dyDescent="0.25">
      <c r="A31" s="88"/>
      <c r="B31" s="88"/>
      <c r="C31" s="89"/>
      <c r="L31" s="81"/>
      <c r="M31" s="81"/>
    </row>
    <row r="32" spans="1:22" x14ac:dyDescent="0.2">
      <c r="L32" s="81"/>
      <c r="M32" s="81"/>
    </row>
    <row r="33" spans="1:13" x14ac:dyDescent="0.2">
      <c r="L33" s="81"/>
      <c r="M33" s="81"/>
    </row>
    <row r="46" spans="1:13" x14ac:dyDescent="0.2">
      <c r="A46" s="90" t="s">
        <v>48</v>
      </c>
    </row>
  </sheetData>
  <mergeCells count="43">
    <mergeCell ref="T16:V16"/>
    <mergeCell ref="B16:D16"/>
    <mergeCell ref="E16:G16"/>
    <mergeCell ref="H16:J16"/>
    <mergeCell ref="K16:M16"/>
    <mergeCell ref="N16:P16"/>
    <mergeCell ref="Q16:S16"/>
    <mergeCell ref="T14:V14"/>
    <mergeCell ref="B15:D15"/>
    <mergeCell ref="E15:G15"/>
    <mergeCell ref="H15:J15"/>
    <mergeCell ref="K15:M15"/>
    <mergeCell ref="N15:P15"/>
    <mergeCell ref="Q15:S15"/>
    <mergeCell ref="T15:V15"/>
    <mergeCell ref="B14:D14"/>
    <mergeCell ref="E14:G14"/>
    <mergeCell ref="H14:J14"/>
    <mergeCell ref="K14:M14"/>
    <mergeCell ref="N14:P14"/>
    <mergeCell ref="Q14:S14"/>
    <mergeCell ref="N12:P12"/>
    <mergeCell ref="Q12:S12"/>
    <mergeCell ref="T12:V12"/>
    <mergeCell ref="B13:D13"/>
    <mergeCell ref="E13:G13"/>
    <mergeCell ref="H13:J13"/>
    <mergeCell ref="K13:M13"/>
    <mergeCell ref="N13:P13"/>
    <mergeCell ref="Q13:S13"/>
    <mergeCell ref="T13:V13"/>
    <mergeCell ref="A7:B7"/>
    <mergeCell ref="B8:I8"/>
    <mergeCell ref="B12:D12"/>
    <mergeCell ref="E12:G12"/>
    <mergeCell ref="H12:J12"/>
    <mergeCell ref="K12:M12"/>
    <mergeCell ref="A1:I1"/>
    <mergeCell ref="A2:I2"/>
    <mergeCell ref="B3:D3"/>
    <mergeCell ref="B4:D4"/>
    <mergeCell ref="A5:B5"/>
    <mergeCell ref="B6:I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1</vt:lpstr>
      <vt:lpstr>2</vt:lpstr>
      <vt:lpstr>3</vt:lpstr>
      <vt:lpstr>4</vt:lpstr>
      <vt:lpstr>5</vt:lpstr>
      <vt:lpstr>6</vt:lpstr>
      <vt:lpstr>7</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Jamil, Hasan</cp:lastModifiedBy>
  <cp:lastPrinted>2013-06-21T21:40:12Z</cp:lastPrinted>
  <dcterms:created xsi:type="dcterms:W3CDTF">2013-06-21T21:38:22Z</dcterms:created>
  <dcterms:modified xsi:type="dcterms:W3CDTF">2023-02-06T19:51:23Z</dcterms:modified>
</cp:coreProperties>
</file>