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hsa1\finance\PURCHASING_New\01_Archives\FY2022\Bid Evaluations - Clean\November\"/>
    </mc:Choice>
  </mc:AlternateContent>
  <bookViews>
    <workbookView xWindow="0" yWindow="0" windowWidth="28800" windowHeight="13635" activeTab="7"/>
  </bookViews>
  <sheets>
    <sheet name="Evaluator 1" sheetId="2" r:id="rId1"/>
    <sheet name="Evaluator 2" sheetId="3" r:id="rId2"/>
    <sheet name="Evaluator 3" sheetId="5" r:id="rId3"/>
    <sheet name="Evaluator 4" sheetId="9" r:id="rId4"/>
    <sheet name="Evaluator 5" sheetId="10" r:id="rId5"/>
    <sheet name="Evaluator 6" sheetId="11" r:id="rId6"/>
    <sheet name="Evaluator 7" sheetId="4" r:id="rId7"/>
    <sheet name="Summary" sheetId="1" r:id="rId8"/>
    <sheet name="Evaluation" sheetId="13" r:id="rId9"/>
  </sheets>
  <calcPr calcId="152511"/>
</workbook>
</file>

<file path=xl/calcChain.xml><?xml version="1.0" encoding="utf-8"?>
<calcChain xmlns="http://schemas.openxmlformats.org/spreadsheetml/2006/main">
  <c r="J7" i="1" l="1"/>
  <c r="I5" i="4"/>
  <c r="I6" i="4"/>
  <c r="H9" i="1" s="1"/>
  <c r="I4" i="4"/>
  <c r="H7" i="1" s="1"/>
  <c r="I7" i="3"/>
  <c r="B8" i="1"/>
  <c r="C8" i="1"/>
  <c r="D8" i="1"/>
  <c r="E8" i="1"/>
  <c r="F8" i="1"/>
  <c r="G8" i="1"/>
  <c r="H8" i="1"/>
  <c r="B9" i="1"/>
  <c r="C9" i="1"/>
  <c r="D9" i="1"/>
  <c r="E9" i="1"/>
  <c r="F9" i="1"/>
  <c r="G9" i="1"/>
  <c r="G7" i="1"/>
  <c r="F7" i="1"/>
  <c r="E7" i="1"/>
  <c r="D7" i="1"/>
  <c r="C7" i="1"/>
  <c r="B7" i="1"/>
  <c r="I6" i="11"/>
  <c r="I5" i="11"/>
  <c r="I4" i="11"/>
  <c r="I6" i="10"/>
  <c r="I5" i="10"/>
  <c r="I4" i="10"/>
  <c r="I6" i="9"/>
  <c r="I5" i="9"/>
  <c r="I4" i="9"/>
  <c r="I6" i="5"/>
  <c r="I5" i="5"/>
  <c r="I4" i="5"/>
  <c r="I6" i="3"/>
  <c r="I5" i="3"/>
  <c r="I4" i="3"/>
  <c r="I4" i="2"/>
  <c r="L7" i="1" l="1"/>
  <c r="M7" i="1" s="1"/>
  <c r="L9" i="1"/>
  <c r="M9" i="1" s="1"/>
  <c r="L8" i="1"/>
  <c r="M8" i="1" s="1"/>
  <c r="L6" i="1"/>
  <c r="N8" i="1" l="1"/>
  <c r="N9" i="1"/>
  <c r="N7" i="1"/>
  <c r="I5" i="2"/>
  <c r="I6" i="2"/>
  <c r="A8" i="1" l="1"/>
  <c r="A9" i="1"/>
  <c r="A7" i="1"/>
  <c r="I7" i="1" l="1"/>
  <c r="P7" i="1" s="1"/>
  <c r="I9" i="1"/>
  <c r="P9" i="1" s="1"/>
  <c r="I8" i="1"/>
  <c r="P8" i="1" s="1"/>
  <c r="Q8" i="1" l="1"/>
  <c r="Q9" i="1"/>
  <c r="Q7" i="1"/>
  <c r="J8" i="1"/>
  <c r="J9"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<sst xmlns="http://schemas.openxmlformats.org/spreadsheetml/2006/main" count="115" uniqueCount="50">
  <si>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</si>
  <si>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</si>
  <si>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</si>
  <si>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</si>
  <si>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</si>
  <si>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</si>
  <si>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</si>
  <si>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</si>
  <si>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</si>
  <si>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</si>
  <si>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</si>
  <si>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</si>
  <si>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</si>
  <si>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</si>
  <si>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</si>
  <si>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</si>
  <si>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</si>
  <si>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</si>
  <si>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</si>
  <si>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</si>
  <si>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</si>
  <si>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</si>
  <si>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</si>
  <si>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</si>
  <si>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</si>
  <si>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BossLady</t>
  </si>
  <si>
    <t>Imperial Linen Services</t>
  </si>
  <si>
    <t>No Fuss Sevice</t>
  </si>
  <si>
    <t>RFP730-22000 Commercial Laundry Service</t>
  </si>
  <si>
    <t xml:space="preserve">University of Houston Evaluation Matrix </t>
  </si>
  <si>
    <t>RFP730-22000 Commercial Laundry Services</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</si>
  <si>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</si>
  <si>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</si>
  <si>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</si>
  <si>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</si>
  <si>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</si>
  <si>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</si>
  <si>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</si>
  <si>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</si>
  <si>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</si>
  <si>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Reputation of the vendor and of the vendor’s goods or services</t>
  </si>
  <si>
    <t>Experience working with major hotel chains</t>
  </si>
  <si>
    <t>The vendor’s past performance with UHS</t>
  </si>
  <si>
    <t>Anticipated future cost</t>
  </si>
  <si>
    <t>Points (1-5)</t>
  </si>
  <si>
    <t>Boss lady</t>
  </si>
  <si>
    <t>No Fuss Service</t>
  </si>
  <si>
    <t xml:space="preserve">Committee Members: </t>
  </si>
  <si>
    <t>Updated: 10/19</t>
  </si>
  <si>
    <t>List of purchase price **ONLY EVALUATOR 7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</si>
</sst>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10"/>
      <color indexed="81"/>
      <name val="Tahoma"/>
      <family val="2"/>
    </font>
    <font>
      <sz val="9"/>
      <color indexed="81"/>
      <name val="Tahoma"/>
      <family val="2"/>
    </font>
    <font>
      <b/>
      <sz val="9"/>
      <color indexed="81"/>
      <name val="Tahoma"/>
      <family val="2"/>
    </font>
    <font>
      <b/>
      <sz val="10"/>
      <color rgb="FFFF0000"/>
      <name val="Arial"/>
      <family val="2"/>
    </font>
    <font>
      <b/>
      <sz val="10"/>
      <color rgb="FF000000"/>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3" fillId="0" borderId="0" applyNumberFormat="0" applyFill="0" applyBorder="0" applyAlignment="0" applyProtection="0"/>
  </cellStyleXfs>
  <cellXfs count="103">
    <xf numFmtId="0" fontId="0" fillId="0" borderId="0" xfId="0"/>
    <xf numFmtId="0" fontId="0" fillId="0" borderId="0" xfId="0" applyBorder="1"/>
    <xf numFmtId="0" fontId="11" fillId="0" borderId="0" xfId="0" applyFont="1" applyBorder="1" applyAlignment="1"/>
    <xf numFmtId="0" fontId="0" fillId="0" borderId="0" xfId="0" applyBorder="1"/>
    <xf numFmtId="0" fontId="11" fillId="0" borderId="0" xfId="0" applyFont="1" applyBorder="1" applyAlignment="1"/>
    <xf numFmtId="0" fontId="0" fillId="0" borderId="0" xfId="0"/>
    <xf numFmtId="0" fontId="13" fillId="0" borderId="0" xfId="0" applyFont="1"/>
    <xf numFmtId="0" fontId="0" fillId="0" borderId="0" xfId="0"/>
    <xf numFmtId="0" fontId="11" fillId="0" borderId="0" xfId="0" applyFont="1" applyBorder="1" applyAlignment="1">
      <alignment horizontal="left"/>
    </xf>
    <xf numFmtId="0" fontId="34"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1" fillId="25" borderId="0" xfId="0" applyFont="1" applyFill="1" applyAlignment="1"/>
    <xf numFmtId="0" fontId="12" fillId="25" borderId="0" xfId="0" applyFont="1" applyFill="1"/>
    <xf numFmtId="0" fontId="39" fillId="25" borderId="0" xfId="0" applyFont="1" applyFill="1" applyBorder="1"/>
    <xf numFmtId="0" fontId="12" fillId="25" borderId="0" xfId="0" applyFont="1" applyFill="1" applyBorder="1"/>
    <xf numFmtId="0" fontId="11" fillId="25" borderId="0" xfId="0" applyFont="1" applyFill="1" applyBorder="1"/>
    <xf numFmtId="0" fontId="11" fillId="25" borderId="0" xfId="0" applyFont="1" applyFill="1"/>
    <xf numFmtId="0" fontId="11" fillId="25" borderId="0" xfId="0" applyFont="1" applyFill="1" applyBorder="1" applyAlignment="1">
      <alignment horizontal="left" vertical="center"/>
    </xf>
    <xf numFmtId="0" fontId="11" fillId="25" borderId="0" xfId="0" applyFont="1" applyFill="1" applyBorder="1" applyAlignment="1">
      <alignment horizontal="right" textRotation="90" wrapText="1"/>
    </xf>
    <xf numFmtId="0" fontId="32" fillId="25" borderId="0" xfId="0" applyFont="1" applyFill="1" applyBorder="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40"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13" fillId="0" borderId="0" xfId="98" applyFont="1"/>
    <xf numFmtId="0" fontId="13" fillId="0" borderId="0" xfId="98" applyFont="1"/>
    <xf numFmtId="0" fontId="13" fillId="0" borderId="0" xfId="98" applyFont="1"/>
    <xf numFmtId="0" fontId="13" fillId="0" borderId="0" xfId="98" applyFont="1"/>
    <xf numFmtId="0" fontId="13" fillId="0" borderId="0" xfId="98" applyFont="1"/>
    <xf numFmtId="0" fontId="13" fillId="0" borderId="0" xfId="98" applyFont="1"/>
    <xf numFmtId="0" fontId="13" fillId="0" borderId="0" xfId="98" applyFont="1"/>
    <xf numFmtId="0" fontId="12" fillId="26" borderId="12" xfId="0" applyFont="1" applyFill="1" applyBorder="1" applyAlignment="1">
      <alignment horizontal="left"/>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33" fillId="26" borderId="15" xfId="0" applyFont="1" applyFill="1" applyBorder="1" applyAlignment="1">
      <alignment horizontal="right"/>
    </xf>
    <xf numFmtId="0" fontId="12" fillId="26" borderId="0" xfId="0" applyFont="1" applyFill="1"/>
    <xf numFmtId="0" fontId="12" fillId="26" borderId="12" xfId="0" applyFont="1" applyFill="1" applyBorder="1" applyAlignment="1">
      <alignment horizontal="right"/>
    </xf>
    <xf numFmtId="4" fontId="12" fillId="26" borderId="12" xfId="0" applyNumberFormat="1" applyFont="1" applyFill="1" applyBorder="1"/>
    <xf numFmtId="0" fontId="11" fillId="25" borderId="0" xfId="98" applyFont="1" applyFill="1" applyAlignment="1">
      <alignment wrapText="1"/>
    </xf>
    <xf numFmtId="0" fontId="13" fillId="25" borderId="0" xfId="98" applyFont="1" applyFill="1"/>
    <xf numFmtId="0" fontId="12" fillId="25" borderId="0" xfId="98" applyFont="1" applyFill="1"/>
    <xf numFmtId="0" fontId="42" fillId="25" borderId="0" xfId="0" applyFont="1" applyFill="1" applyBorder="1" applyAlignment="1">
      <alignment horizontal="left"/>
    </xf>
    <xf numFmtId="0" fontId="41" fillId="25" borderId="0" xfId="0" applyFont="1" applyFill="1" applyBorder="1" applyAlignment="1"/>
    <xf numFmtId="0" fontId="44" fillId="25" borderId="0" xfId="102" applyFont="1" applyFill="1" applyAlignment="1">
      <alignment wrapText="1"/>
    </xf>
    <xf numFmtId="0" fontId="13" fillId="25" borderId="0" xfId="98" applyFont="1" applyFill="1" applyAlignment="1"/>
    <xf numFmtId="0" fontId="13" fillId="26" borderId="16" xfId="98" applyFont="1" applyFill="1" applyBorder="1" applyAlignment="1">
      <alignment horizontal="center" wrapText="1"/>
    </xf>
    <xf numFmtId="0" fontId="43" fillId="25" borderId="0" xfId="102" applyFill="1"/>
    <xf numFmtId="0" fontId="13" fillId="25" borderId="0" xfId="98" applyFont="1" applyFill="1" applyAlignment="1">
      <alignment horizontal="center"/>
    </xf>
    <xf numFmtId="0" fontId="47" fillId="25" borderId="0" xfId="98" applyFont="1" applyFill="1" applyAlignment="1">
      <alignment wrapText="1"/>
    </xf>
    <xf numFmtId="0" fontId="47" fillId="25" borderId="0" xfId="98" applyFont="1" applyFill="1" applyAlignment="1">
      <alignment horizontal="center" wrapText="1"/>
    </xf>
    <xf numFmtId="0" fontId="35" fillId="25" borderId="11" xfId="98" applyFont="1" applyFill="1" applyBorder="1" applyAlignment="1">
      <alignment wrapText="1"/>
    </xf>
    <xf numFmtId="0" fontId="35" fillId="25" borderId="12" xfId="98" applyFont="1" applyFill="1" applyBorder="1" applyAlignment="1">
      <alignment wrapText="1"/>
    </xf>
    <xf numFmtId="0" fontId="13" fillId="28" borderId="0" xfId="98" applyFont="1" applyFill="1" applyBorder="1"/>
    <xf numFmtId="0" fontId="13" fillId="28" borderId="25" xfId="98" applyFont="1" applyFill="1" applyBorder="1"/>
    <xf numFmtId="0" fontId="13" fillId="25" borderId="10" xfId="98" applyFont="1" applyFill="1" applyBorder="1"/>
    <xf numFmtId="0" fontId="51" fillId="25" borderId="0" xfId="98" applyFont="1" applyFill="1"/>
    <xf numFmtId="0" fontId="13" fillId="25" borderId="0" xfId="98" applyFont="1" applyFill="1" applyAlignment="1">
      <alignment wrapText="1"/>
    </xf>
    <xf numFmtId="0" fontId="52" fillId="0" borderId="0" xfId="0" applyFont="1" applyAlignment="1">
      <alignment horizontal="left"/>
    </xf>
    <xf numFmtId="0" fontId="35" fillId="25" borderId="0" xfId="98" applyFont="1" applyFill="1"/>
    <xf numFmtId="0" fontId="40" fillId="25" borderId="0" xfId="98" applyFont="1" applyFill="1"/>
    <xf numFmtId="0" fontId="36" fillId="0" borderId="10" xfId="47" applyFont="1" applyBorder="1" applyAlignment="1">
      <alignment horizontal="left"/>
    </xf>
    <xf numFmtId="0" fontId="35" fillId="0" borderId="0" xfId="0"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3" fillId="26" borderId="15" xfId="98" applyFont="1" applyFill="1" applyBorder="1" applyAlignment="1">
      <alignment horizontal="center"/>
    </xf>
    <xf numFmtId="0" fontId="13" fillId="26" borderId="12" xfId="98" applyFont="1" applyFill="1" applyBorder="1" applyAlignment="1">
      <alignment horizontal="center"/>
    </xf>
    <xf numFmtId="0" fontId="13" fillId="26" borderId="24" xfId="98" applyFont="1" applyFill="1" applyBorder="1" applyAlignment="1">
      <alignment horizontal="center"/>
    </xf>
    <xf numFmtId="0" fontId="47" fillId="24" borderId="20" xfId="98" applyFont="1" applyFill="1" applyBorder="1" applyAlignment="1">
      <alignment horizontal="center" wrapText="1"/>
    </xf>
    <xf numFmtId="0" fontId="47" fillId="24" borderId="21" xfId="98" applyFont="1" applyFill="1" applyBorder="1" applyAlignment="1">
      <alignment horizontal="center" wrapText="1"/>
    </xf>
    <xf numFmtId="0" fontId="47" fillId="24" borderId="22" xfId="98" applyFont="1" applyFill="1" applyBorder="1" applyAlignment="1">
      <alignment horizontal="center" wrapText="1"/>
    </xf>
    <xf numFmtId="0" fontId="13" fillId="26" borderId="13" xfId="98" applyFont="1" applyFill="1" applyBorder="1" applyAlignment="1">
      <alignment horizontal="center"/>
    </xf>
    <xf numFmtId="0" fontId="13" fillId="26" borderId="11" xfId="98" applyFont="1" applyFill="1" applyBorder="1" applyAlignment="1">
      <alignment horizontal="center"/>
    </xf>
    <xf numFmtId="0" fontId="13" fillId="26" borderId="23" xfId="98" applyFont="1" applyFill="1" applyBorder="1" applyAlignment="1">
      <alignment horizontal="center"/>
    </xf>
    <xf numFmtId="0" fontId="45" fillId="27" borderId="17" xfId="98" applyFont="1" applyFill="1" applyBorder="1" applyAlignment="1">
      <alignment horizontal="left"/>
    </xf>
    <xf numFmtId="0" fontId="45" fillId="27" borderId="18" xfId="98" applyFont="1" applyFill="1" applyBorder="1" applyAlignment="1">
      <alignment horizontal="left"/>
    </xf>
    <xf numFmtId="0" fontId="45" fillId="27" borderId="19" xfId="98" applyFont="1" applyFill="1" applyBorder="1" applyAlignment="1">
      <alignment horizontal="left"/>
    </xf>
    <xf numFmtId="0" fontId="46" fillId="25" borderId="17" xfId="98" applyFont="1" applyFill="1" applyBorder="1" applyAlignment="1">
      <alignment horizontal="left" vertical="top" wrapText="1"/>
    </xf>
    <xf numFmtId="0" fontId="40" fillId="25" borderId="18" xfId="98" applyFont="1" applyFill="1" applyBorder="1" applyAlignment="1">
      <alignment horizontal="left" vertical="top" wrapText="1"/>
    </xf>
    <xf numFmtId="0" fontId="40" fillId="25" borderId="19" xfId="98" applyFont="1" applyFill="1" applyBorder="1" applyAlignment="1">
      <alignment horizontal="left" vertical="top" wrapText="1"/>
    </xf>
    <xf numFmtId="0" fontId="40" fillId="25" borderId="17" xfId="98" applyFont="1" applyFill="1" applyBorder="1" applyAlignment="1">
      <alignment horizontal="left" vertical="top" wrapText="1"/>
    </xf>
    <xf numFmtId="0" fontId="11" fillId="25" borderId="0" xfId="98" applyFont="1" applyFill="1" applyAlignment="1">
      <alignment horizontal="left" wrapText="1"/>
    </xf>
    <xf numFmtId="0" fontId="11" fillId="25" borderId="0" xfId="98" applyFont="1" applyFill="1" applyAlignment="1">
      <alignment horizontal="left"/>
    </xf>
    <xf numFmtId="0" fontId="13" fillId="26" borderId="0" xfId="0" applyFont="1" applyFill="1" applyBorder="1" applyAlignment="1">
      <alignment horizontal="center"/>
    </xf>
    <xf numFmtId="164" fontId="41" fillId="25" borderId="0" xfId="0" applyNumberFormat="1" applyFont="1" applyFill="1" applyBorder="1" applyAlignment="1">
      <alignment horizontal="center"/>
    </xf>
    <xf numFmtId="0" fontId="44" fillId="25" borderId="0" xfId="102" applyFont="1" applyFill="1" applyAlignment="1">
      <alignment horizontal="left" wrapText="1"/>
    </xf>
    <xf numFmtId="0" fontId="35" fillId="25" borderId="0" xfId="98" applyFont="1" applyFill="1" applyAlignment="1">
      <alignment horizontal="left" wrapText="1"/>
    </xf>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2"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3" name="TextBox 2"/>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F33" sqref="F33"/>
    </sheetView>
  </sheetViews>
  <sheetFormatPr defaultRowHeight="12.75" x14ac:dyDescent="0.2"/>
  <cols>
    <col min="1" max="3" width="9.42578125" customWidth="1"/>
    <col min="4" max="7" width="8.85546875" customWidth="1"/>
    <col min="8" max="8" width="8.85546875" style="7" customWidth="1"/>
    <col min="9" max="9" width="9.42578125" customWidth="1"/>
  </cols>
  <sheetData>
    <row r="1" spans="1:12" ht="15.75" x14ac:dyDescent="0.25">
      <c r="A1" s="13" t="s">
        <v>0</v>
      </c>
      <c r="B1" s="8"/>
      <c r="C1" s="8"/>
      <c r="D1" s="8"/>
      <c r="E1" s="4"/>
      <c r="F1" s="4"/>
      <c r="G1" s="4"/>
      <c r="H1" s="4"/>
      <c r="I1" s="4"/>
    </row>
    <row r="2" spans="1:12" ht="15.75" x14ac:dyDescent="0.25">
      <c r="A2" s="2"/>
      <c r="B2" s="1"/>
      <c r="C2" s="3"/>
      <c r="D2" s="3"/>
      <c r="E2" s="3"/>
      <c r="F2" s="3"/>
      <c r="G2" s="3"/>
      <c r="H2" s="3"/>
      <c r="I2" s="3"/>
      <c r="J2" s="3"/>
      <c r="K2" s="3"/>
    </row>
    <row r="3" spans="1:12" s="6" customFormat="1" x14ac:dyDescent="0.2">
      <c r="A3" s="76"/>
      <c r="B3" s="76"/>
      <c r="C3" s="76"/>
      <c r="D3" s="9" t="s">
        <v>9</v>
      </c>
      <c r="E3" s="10" t="s">
        <v>10</v>
      </c>
      <c r="F3" s="10" t="s">
        <v>11</v>
      </c>
      <c r="G3" s="10" t="s">
        <v>12</v>
      </c>
      <c r="H3" s="10" t="s">
        <v>13</v>
      </c>
      <c r="I3" s="11" t="s">
        <v>14</v>
      </c>
    </row>
    <row r="4" spans="1:12" x14ac:dyDescent="0.2">
      <c r="A4" s="77" t="s">
        <v>25</v>
      </c>
      <c r="B4" s="77"/>
      <c r="C4" s="77"/>
      <c r="D4" s="39">
        <v>0</v>
      </c>
      <c r="E4" s="39">
        <v>3</v>
      </c>
      <c r="F4" s="39">
        <v>3</v>
      </c>
      <c r="G4" s="39">
        <v>2</v>
      </c>
      <c r="H4" s="39">
        <v>0</v>
      </c>
      <c r="I4" s="12">
        <f>SUM(D4:H4)</f>
        <v>8</v>
      </c>
    </row>
    <row r="5" spans="1:12" x14ac:dyDescent="0.2">
      <c r="A5" s="77" t="s">
        <v>26</v>
      </c>
      <c r="B5" s="77"/>
      <c r="C5" s="77"/>
      <c r="D5" s="39">
        <v>0</v>
      </c>
      <c r="E5" s="39">
        <v>15</v>
      </c>
      <c r="F5" s="39">
        <v>15</v>
      </c>
      <c r="G5" s="39">
        <v>10</v>
      </c>
      <c r="H5" s="39">
        <v>0</v>
      </c>
      <c r="I5" s="12">
        <f>SUM(D5:H5)</f>
        <v>40</v>
      </c>
      <c r="L5" s="5"/>
    </row>
    <row r="6" spans="1:12" x14ac:dyDescent="0.2">
      <c r="A6" s="77" t="s">
        <v>27</v>
      </c>
      <c r="B6" s="77"/>
      <c r="C6" s="77"/>
      <c r="D6" s="39">
        <v>0</v>
      </c>
      <c r="E6" s="39">
        <v>3</v>
      </c>
      <c r="F6" s="39">
        <v>3</v>
      </c>
      <c r="G6" s="39">
        <v>2</v>
      </c>
      <c r="H6" s="39">
        <v>0</v>
      </c>
      <c r="I6" s="12">
        <f>SUM(D6:H6)</f>
        <v>8</v>
      </c>
      <c r="L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J13" sqref="J13"/>
    </sheetView>
  </sheetViews>
  <sheetFormatPr defaultRowHeight="12.75" x14ac:dyDescent="0.2"/>
  <cols>
    <col min="1" max="3" width="9.42578125" style="7" customWidth="1"/>
    <col min="4" max="8" width="8.85546875" style="7" customWidth="1"/>
    <col min="9" max="9" width="9.42578125" style="7" customWidth="1"/>
    <col min="10" max="16384" width="9.140625" style="7"/>
  </cols>
  <sheetData>
    <row r="1" spans="1:11" ht="15.75" x14ac:dyDescent="0.25">
      <c r="A1" s="13" t="s">
        <v>0</v>
      </c>
      <c r="B1" s="8"/>
      <c r="C1" s="8"/>
      <c r="D1" s="8"/>
      <c r="E1" s="4"/>
      <c r="F1" s="4"/>
      <c r="G1" s="4"/>
      <c r="H1" s="4"/>
      <c r="I1" s="4"/>
    </row>
    <row r="2" spans="1:11" ht="15.75" x14ac:dyDescent="0.25">
      <c r="A2" s="4"/>
      <c r="B2" s="3"/>
      <c r="C2" s="3"/>
      <c r="D2" s="3"/>
      <c r="E2" s="3"/>
      <c r="F2" s="3"/>
      <c r="G2" s="3"/>
      <c r="H2" s="3"/>
      <c r="I2" s="3"/>
      <c r="J2" s="3"/>
      <c r="K2" s="3"/>
    </row>
    <row r="3" spans="1:11" s="6" customFormat="1" x14ac:dyDescent="0.2">
      <c r="A3" s="76"/>
      <c r="B3" s="76"/>
      <c r="C3" s="76"/>
      <c r="D3" s="9" t="s">
        <v>9</v>
      </c>
      <c r="E3" s="10" t="s">
        <v>10</v>
      </c>
      <c r="F3" s="10" t="s">
        <v>11</v>
      </c>
      <c r="G3" s="10" t="s">
        <v>12</v>
      </c>
      <c r="H3" s="10" t="s">
        <v>13</v>
      </c>
      <c r="I3" s="11" t="s">
        <v>14</v>
      </c>
    </row>
    <row r="4" spans="1:11" x14ac:dyDescent="0.2">
      <c r="A4" s="77" t="s">
        <v>25</v>
      </c>
      <c r="B4" s="77"/>
      <c r="C4" s="77"/>
      <c r="D4" s="40">
        <v>0</v>
      </c>
      <c r="E4" s="40">
        <v>3</v>
      </c>
      <c r="F4" s="40">
        <v>3</v>
      </c>
      <c r="G4" s="40">
        <v>2</v>
      </c>
      <c r="H4" s="40">
        <v>0</v>
      </c>
      <c r="I4" s="12">
        <f>SUM(D4:H4)</f>
        <v>8</v>
      </c>
    </row>
    <row r="5" spans="1:11" x14ac:dyDescent="0.2">
      <c r="A5" s="77" t="s">
        <v>26</v>
      </c>
      <c r="B5" s="77"/>
      <c r="C5" s="77"/>
      <c r="D5" s="40">
        <v>0</v>
      </c>
      <c r="E5" s="40">
        <v>3</v>
      </c>
      <c r="F5" s="40">
        <v>3</v>
      </c>
      <c r="G5" s="40">
        <v>2</v>
      </c>
      <c r="H5" s="40">
        <v>0</v>
      </c>
      <c r="I5" s="12">
        <f>SUM(D5:H5)</f>
        <v>8</v>
      </c>
    </row>
    <row r="6" spans="1:11" x14ac:dyDescent="0.2">
      <c r="A6" s="77" t="s">
        <v>27</v>
      </c>
      <c r="B6" s="77"/>
      <c r="C6" s="77"/>
      <c r="D6" s="40">
        <v>0</v>
      </c>
      <c r="E6" s="40">
        <v>3</v>
      </c>
      <c r="F6" s="40">
        <v>3</v>
      </c>
      <c r="G6" s="40">
        <v>2</v>
      </c>
      <c r="H6" s="40">
        <v>0</v>
      </c>
      <c r="I6" s="12">
        <f>SUM(D6:H6)</f>
        <v>8</v>
      </c>
    </row>
    <row r="7" spans="1:11" x14ac:dyDescent="0.2">
      <c r="D7" s="40">
        <v>0</v>
      </c>
      <c r="E7" s="40">
        <v>3</v>
      </c>
      <c r="F7" s="40">
        <v>3</v>
      </c>
      <c r="G7" s="40">
        <v>2</v>
      </c>
      <c r="H7" s="40">
        <v>0</v>
      </c>
      <c r="I7" s="12">
        <f>SUM(D7:H7)</f>
        <v>8</v>
      </c>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F47" sqref="F47"/>
    </sheetView>
  </sheetViews>
  <sheetFormatPr defaultRowHeight="12.75" x14ac:dyDescent="0.2"/>
  <cols>
    <col min="1" max="3" width="9.42578125" style="7" customWidth="1"/>
    <col min="4" max="8" width="8.85546875" style="7" customWidth="1"/>
    <col min="9" max="9" width="9.42578125" style="7" customWidth="1"/>
    <col min="10" max="16384" width="9.140625" style="7"/>
  </cols>
  <sheetData>
    <row r="1" spans="1:11" ht="15.75" x14ac:dyDescent="0.25">
      <c r="A1" s="13" t="s">
        <v>0</v>
      </c>
      <c r="B1" s="8"/>
      <c r="C1" s="8"/>
      <c r="D1" s="8"/>
      <c r="E1" s="4"/>
      <c r="F1" s="4"/>
      <c r="G1" s="4"/>
      <c r="H1" s="4"/>
      <c r="I1" s="4"/>
    </row>
    <row r="2" spans="1:11" ht="15.75" x14ac:dyDescent="0.25">
      <c r="A2" s="4"/>
      <c r="B2" s="3"/>
      <c r="C2" s="3"/>
      <c r="D2" s="3"/>
      <c r="E2" s="3"/>
      <c r="F2" s="3"/>
      <c r="G2" s="3"/>
      <c r="H2" s="3"/>
      <c r="I2" s="3"/>
      <c r="J2" s="3"/>
      <c r="K2" s="3"/>
    </row>
    <row r="3" spans="1:11" s="6" customFormat="1" x14ac:dyDescent="0.2">
      <c r="A3" s="76"/>
      <c r="B3" s="76"/>
      <c r="C3" s="76"/>
      <c r="D3" s="9" t="s">
        <v>9</v>
      </c>
      <c r="E3" s="10" t="s">
        <v>10</v>
      </c>
      <c r="F3" s="10" t="s">
        <v>11</v>
      </c>
      <c r="G3" s="10" t="s">
        <v>12</v>
      </c>
      <c r="H3" s="10" t="s">
        <v>13</v>
      </c>
      <c r="I3" s="11" t="s">
        <v>14</v>
      </c>
    </row>
    <row r="4" spans="1:11" x14ac:dyDescent="0.2">
      <c r="A4" s="77" t="s">
        <v>25</v>
      </c>
      <c r="B4" s="77"/>
      <c r="C4" s="77"/>
      <c r="D4" s="41">
        <v>0</v>
      </c>
      <c r="E4" s="41">
        <v>3</v>
      </c>
      <c r="F4" s="41">
        <v>6</v>
      </c>
      <c r="G4" s="41">
        <v>2</v>
      </c>
      <c r="H4" s="41">
        <v>0</v>
      </c>
      <c r="I4" s="12">
        <f>SUM(D4:H4)</f>
        <v>11</v>
      </c>
    </row>
    <row r="5" spans="1:11" x14ac:dyDescent="0.2">
      <c r="A5" s="77" t="s">
        <v>26</v>
      </c>
      <c r="B5" s="77"/>
      <c r="C5" s="77"/>
      <c r="D5" s="41">
        <v>0</v>
      </c>
      <c r="E5" s="41">
        <v>12</v>
      </c>
      <c r="F5" s="41">
        <v>12</v>
      </c>
      <c r="G5" s="41">
        <v>8</v>
      </c>
      <c r="H5" s="41">
        <v>0</v>
      </c>
      <c r="I5" s="12">
        <f>SUM(D5:H5)</f>
        <v>32</v>
      </c>
    </row>
    <row r="6" spans="1:11" x14ac:dyDescent="0.2">
      <c r="A6" s="77" t="s">
        <v>27</v>
      </c>
      <c r="B6" s="77"/>
      <c r="C6" s="77"/>
      <c r="D6" s="41">
        <v>0</v>
      </c>
      <c r="E6" s="41">
        <v>9</v>
      </c>
      <c r="F6" s="41">
        <v>9</v>
      </c>
      <c r="G6" s="41">
        <v>2</v>
      </c>
      <c r="H6" s="41">
        <v>0</v>
      </c>
      <c r="I6" s="12">
        <f>SUM(D6:H6)</f>
        <v>20</v>
      </c>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I26" sqref="I26"/>
    </sheetView>
  </sheetViews>
  <sheetFormatPr defaultRowHeight="12.75" x14ac:dyDescent="0.2"/>
  <cols>
    <col min="1" max="3" width="9.42578125" style="7" customWidth="1"/>
    <col min="4" max="8" width="8.85546875" style="7" customWidth="1"/>
    <col min="9" max="9" width="9.42578125" style="7" customWidth="1"/>
    <col min="10" max="16384" width="9.140625" style="7"/>
  </cols>
  <sheetData>
    <row r="1" spans="1:11" ht="15.75" x14ac:dyDescent="0.25">
      <c r="A1" s="13" t="s">
        <v>0</v>
      </c>
      <c r="B1" s="8"/>
      <c r="C1" s="8"/>
      <c r="D1" s="8"/>
      <c r="E1" s="4"/>
      <c r="F1" s="4"/>
      <c r="G1" s="4"/>
      <c r="H1" s="4"/>
      <c r="I1" s="4"/>
    </row>
    <row r="2" spans="1:11" ht="15.75" x14ac:dyDescent="0.25">
      <c r="A2" s="4"/>
      <c r="B2" s="3"/>
      <c r="C2" s="3"/>
      <c r="D2" s="3"/>
      <c r="E2" s="3"/>
      <c r="F2" s="3"/>
      <c r="G2" s="3"/>
      <c r="H2" s="3"/>
      <c r="I2" s="3"/>
      <c r="J2" s="3"/>
      <c r="K2" s="3"/>
    </row>
    <row r="3" spans="1:11" s="6" customFormat="1" x14ac:dyDescent="0.2">
      <c r="A3" s="76"/>
      <c r="B3" s="76"/>
      <c r="C3" s="76"/>
      <c r="D3" s="9" t="s">
        <v>9</v>
      </c>
      <c r="E3" s="10" t="s">
        <v>10</v>
      </c>
      <c r="F3" s="10" t="s">
        <v>11</v>
      </c>
      <c r="G3" s="10" t="s">
        <v>12</v>
      </c>
      <c r="H3" s="10" t="s">
        <v>13</v>
      </c>
      <c r="I3" s="11" t="s">
        <v>14</v>
      </c>
    </row>
    <row r="4" spans="1:11" x14ac:dyDescent="0.2">
      <c r="A4" s="77" t="s">
        <v>25</v>
      </c>
      <c r="B4" s="77"/>
      <c r="C4" s="77"/>
      <c r="D4" s="42">
        <v>0</v>
      </c>
      <c r="E4" s="42">
        <v>3</v>
      </c>
      <c r="F4" s="42">
        <v>3</v>
      </c>
      <c r="G4" s="42">
        <v>2</v>
      </c>
      <c r="H4" s="42">
        <v>0</v>
      </c>
      <c r="I4" s="12">
        <f>SUM(D4:H4)</f>
        <v>8</v>
      </c>
    </row>
    <row r="5" spans="1:11" x14ac:dyDescent="0.2">
      <c r="A5" s="77" t="s">
        <v>26</v>
      </c>
      <c r="B5" s="77"/>
      <c r="C5" s="77"/>
      <c r="D5" s="42">
        <v>0</v>
      </c>
      <c r="E5" s="42">
        <v>15</v>
      </c>
      <c r="F5" s="42">
        <v>15</v>
      </c>
      <c r="G5" s="42">
        <v>10</v>
      </c>
      <c r="H5" s="42">
        <v>0</v>
      </c>
      <c r="I5" s="12">
        <f>SUM(D5:H5)</f>
        <v>40</v>
      </c>
    </row>
    <row r="6" spans="1:11" x14ac:dyDescent="0.2">
      <c r="A6" s="77" t="s">
        <v>27</v>
      </c>
      <c r="B6" s="77"/>
      <c r="C6" s="77"/>
      <c r="D6" s="42">
        <v>0</v>
      </c>
      <c r="E6" s="42">
        <v>3</v>
      </c>
      <c r="F6" s="42">
        <v>6</v>
      </c>
      <c r="G6" s="42">
        <v>2</v>
      </c>
      <c r="H6" s="42">
        <v>0</v>
      </c>
      <c r="I6" s="12">
        <f>SUM(D6:H6)</f>
        <v>11</v>
      </c>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D4" sqref="D4:H6"/>
    </sheetView>
  </sheetViews>
  <sheetFormatPr defaultRowHeight="12.75" x14ac:dyDescent="0.2"/>
  <cols>
    <col min="1" max="3" width="9.42578125" style="7" customWidth="1"/>
    <col min="4" max="8" width="8.85546875" style="7" customWidth="1"/>
    <col min="9" max="9" width="9.42578125" style="7" customWidth="1"/>
    <col min="10" max="16384" width="9.140625" style="7"/>
  </cols>
  <sheetData>
    <row r="1" spans="1:11" ht="15.75" x14ac:dyDescent="0.25">
      <c r="A1" s="13" t="s">
        <v>0</v>
      </c>
      <c r="B1" s="8"/>
      <c r="C1" s="8"/>
      <c r="D1" s="8"/>
      <c r="E1" s="4"/>
      <c r="F1" s="4"/>
      <c r="G1" s="4"/>
      <c r="H1" s="4"/>
      <c r="I1" s="4"/>
    </row>
    <row r="2" spans="1:11" ht="15.75" x14ac:dyDescent="0.25">
      <c r="A2" s="4"/>
      <c r="B2" s="3"/>
      <c r="C2" s="3"/>
      <c r="D2" s="3"/>
      <c r="E2" s="3"/>
      <c r="F2" s="3"/>
      <c r="G2" s="3"/>
      <c r="H2" s="3"/>
      <c r="I2" s="3"/>
      <c r="J2" s="3"/>
      <c r="K2" s="3"/>
    </row>
    <row r="3" spans="1:11" s="6" customFormat="1" x14ac:dyDescent="0.2">
      <c r="A3" s="76"/>
      <c r="B3" s="76"/>
      <c r="C3" s="76"/>
      <c r="D3" s="9" t="s">
        <v>9</v>
      </c>
      <c r="E3" s="10" t="s">
        <v>10</v>
      </c>
      <c r="F3" s="10" t="s">
        <v>11</v>
      </c>
      <c r="G3" s="10" t="s">
        <v>12</v>
      </c>
      <c r="H3" s="10" t="s">
        <v>13</v>
      </c>
      <c r="I3" s="11" t="s">
        <v>14</v>
      </c>
    </row>
    <row r="4" spans="1:11" x14ac:dyDescent="0.2">
      <c r="A4" s="77" t="s">
        <v>25</v>
      </c>
      <c r="B4" s="77"/>
      <c r="C4" s="77"/>
      <c r="D4" s="43">
        <v>0</v>
      </c>
      <c r="E4" s="43">
        <v>9</v>
      </c>
      <c r="F4" s="43">
        <v>7.1999999999999993</v>
      </c>
      <c r="G4" s="43">
        <v>4.8</v>
      </c>
      <c r="H4" s="43">
        <v>0</v>
      </c>
      <c r="I4" s="12">
        <f>SUM(D4:H4)</f>
        <v>21</v>
      </c>
    </row>
    <row r="5" spans="1:11" x14ac:dyDescent="0.2">
      <c r="A5" s="77" t="s">
        <v>26</v>
      </c>
      <c r="B5" s="77"/>
      <c r="C5" s="77"/>
      <c r="D5" s="43">
        <v>0</v>
      </c>
      <c r="E5" s="43">
        <v>12</v>
      </c>
      <c r="F5" s="43">
        <v>12</v>
      </c>
      <c r="G5" s="43">
        <v>8</v>
      </c>
      <c r="H5" s="43">
        <v>0</v>
      </c>
      <c r="I5" s="12">
        <f>SUM(D5:H5)</f>
        <v>32</v>
      </c>
    </row>
    <row r="6" spans="1:11" x14ac:dyDescent="0.2">
      <c r="A6" s="77" t="s">
        <v>27</v>
      </c>
      <c r="B6" s="77"/>
      <c r="C6" s="77"/>
      <c r="D6" s="43">
        <v>0</v>
      </c>
      <c r="E6" s="43">
        <v>12</v>
      </c>
      <c r="F6" s="43">
        <v>10.5</v>
      </c>
      <c r="G6" s="43">
        <v>6</v>
      </c>
      <c r="H6" s="43">
        <v>0</v>
      </c>
      <c r="I6" s="12">
        <f>SUM(D6:H6)</f>
        <v>28.5</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K42" sqref="K42"/>
    </sheetView>
  </sheetViews>
  <sheetFormatPr defaultRowHeight="12.75" x14ac:dyDescent="0.2"/>
  <cols>
    <col min="1" max="3" width="9.42578125" style="7" customWidth="1"/>
    <col min="4" max="8" width="8.85546875" style="7" customWidth="1"/>
    <col min="9" max="9" width="9.42578125" style="7" customWidth="1"/>
    <col min="10" max="16384" width="9.140625" style="7"/>
  </cols>
  <sheetData>
    <row r="1" spans="1:11" ht="15.75" x14ac:dyDescent="0.25">
      <c r="A1" s="13" t="s">
        <v>0</v>
      </c>
      <c r="B1" s="8"/>
      <c r="C1" s="8"/>
      <c r="D1" s="8"/>
      <c r="E1" s="4"/>
      <c r="F1" s="4"/>
      <c r="G1" s="4"/>
      <c r="H1" s="4"/>
      <c r="I1" s="4"/>
    </row>
    <row r="2" spans="1:11" ht="15.75" x14ac:dyDescent="0.25">
      <c r="A2" s="4"/>
      <c r="B2" s="3"/>
      <c r="C2" s="3"/>
      <c r="D2" s="3"/>
      <c r="E2" s="3"/>
      <c r="F2" s="3"/>
      <c r="G2" s="3"/>
      <c r="H2" s="3"/>
      <c r="I2" s="3"/>
      <c r="J2" s="3"/>
      <c r="K2" s="3"/>
    </row>
    <row r="3" spans="1:11" s="6" customFormat="1" x14ac:dyDescent="0.2">
      <c r="A3" s="76"/>
      <c r="B3" s="76"/>
      <c r="C3" s="76"/>
      <c r="D3" s="9" t="s">
        <v>9</v>
      </c>
      <c r="E3" s="10" t="s">
        <v>10</v>
      </c>
      <c r="F3" s="10" t="s">
        <v>11</v>
      </c>
      <c r="G3" s="10" t="s">
        <v>12</v>
      </c>
      <c r="H3" s="10" t="s">
        <v>13</v>
      </c>
      <c r="I3" s="11" t="s">
        <v>14</v>
      </c>
    </row>
    <row r="4" spans="1:11" x14ac:dyDescent="0.2">
      <c r="A4" s="77" t="s">
        <v>25</v>
      </c>
      <c r="B4" s="77"/>
      <c r="C4" s="77"/>
      <c r="D4" s="44">
        <v>0</v>
      </c>
      <c r="E4" s="44">
        <v>3</v>
      </c>
      <c r="F4" s="44">
        <v>3</v>
      </c>
      <c r="G4" s="44">
        <v>2</v>
      </c>
      <c r="H4" s="44">
        <v>0</v>
      </c>
      <c r="I4" s="12">
        <f>SUM(D4:H4)</f>
        <v>8</v>
      </c>
    </row>
    <row r="5" spans="1:11" x14ac:dyDescent="0.2">
      <c r="A5" s="77" t="s">
        <v>26</v>
      </c>
      <c r="B5" s="77"/>
      <c r="C5" s="77"/>
      <c r="D5" s="44">
        <v>0</v>
      </c>
      <c r="E5" s="44">
        <v>15</v>
      </c>
      <c r="F5" s="44">
        <v>15</v>
      </c>
      <c r="G5" s="44">
        <v>10</v>
      </c>
      <c r="H5" s="44">
        <v>0</v>
      </c>
      <c r="I5" s="12">
        <f>SUM(D5:H5)</f>
        <v>40</v>
      </c>
    </row>
    <row r="6" spans="1:11" x14ac:dyDescent="0.2">
      <c r="A6" s="77" t="s">
        <v>27</v>
      </c>
      <c r="B6" s="77"/>
      <c r="C6" s="77"/>
      <c r="D6" s="44">
        <v>0</v>
      </c>
      <c r="E6" s="44">
        <v>3</v>
      </c>
      <c r="F6" s="44">
        <v>3</v>
      </c>
      <c r="G6" s="44">
        <v>2</v>
      </c>
      <c r="H6" s="44">
        <v>0</v>
      </c>
      <c r="I6" s="12">
        <f>SUM(D6:H6)</f>
        <v>8</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
  <sheetViews>
    <sheetView workbookViewId="0">
      <selection activeCell="N41" sqref="N41"/>
    </sheetView>
  </sheetViews>
  <sheetFormatPr defaultRowHeight="12.75" x14ac:dyDescent="0.2"/>
  <cols>
    <col min="1" max="3" width="9.42578125" style="7" customWidth="1"/>
    <col min="4" max="8" width="8.85546875" style="7" customWidth="1"/>
    <col min="9" max="9" width="9.42578125" style="7" customWidth="1"/>
    <col min="10" max="16384" width="9.140625" style="7"/>
  </cols>
  <sheetData>
    <row r="1" spans="1:11" ht="15.75" x14ac:dyDescent="0.25">
      <c r="A1" s="13" t="s">
        <v>0</v>
      </c>
      <c r="B1" s="8"/>
      <c r="C1" s="8"/>
      <c r="D1" s="8"/>
      <c r="E1" s="4"/>
      <c r="F1" s="4"/>
      <c r="G1" s="4"/>
      <c r="H1" s="4"/>
      <c r="I1" s="4"/>
    </row>
    <row r="2" spans="1:11" ht="15.75" x14ac:dyDescent="0.25">
      <c r="A2" s="4"/>
      <c r="B2" s="3"/>
      <c r="C2" s="3"/>
      <c r="D2" s="3"/>
      <c r="E2" s="3"/>
      <c r="F2" s="3"/>
      <c r="G2" s="3"/>
      <c r="H2" s="3"/>
      <c r="I2" s="3"/>
      <c r="J2" s="3"/>
      <c r="K2" s="3"/>
    </row>
    <row r="3" spans="1:11" s="6" customFormat="1" x14ac:dyDescent="0.2">
      <c r="A3" s="76"/>
      <c r="B3" s="76"/>
      <c r="C3" s="76"/>
      <c r="D3" s="9" t="s">
        <v>9</v>
      </c>
      <c r="E3" s="10" t="s">
        <v>10</v>
      </c>
      <c r="F3" s="10" t="s">
        <v>11</v>
      </c>
      <c r="G3" s="10" t="s">
        <v>12</v>
      </c>
      <c r="H3" s="10" t="s">
        <v>13</v>
      </c>
      <c r="I3" s="11" t="s">
        <v>14</v>
      </c>
    </row>
    <row r="4" spans="1:11" x14ac:dyDescent="0.2">
      <c r="A4" s="77" t="s">
        <v>25</v>
      </c>
      <c r="B4" s="77"/>
      <c r="C4" s="77"/>
      <c r="D4" s="45">
        <v>10</v>
      </c>
      <c r="E4" s="45">
        <v>9</v>
      </c>
      <c r="F4" s="45">
        <v>7.1999999999999993</v>
      </c>
      <c r="G4" s="45">
        <v>2</v>
      </c>
      <c r="H4" s="45">
        <v>2</v>
      </c>
      <c r="I4" s="12">
        <f>SUM(E4:H4)</f>
        <v>20.2</v>
      </c>
    </row>
    <row r="5" spans="1:11" x14ac:dyDescent="0.2">
      <c r="A5" s="77" t="s">
        <v>26</v>
      </c>
      <c r="B5" s="77"/>
      <c r="C5" s="77"/>
      <c r="D5" s="45">
        <v>44</v>
      </c>
      <c r="E5" s="45">
        <v>13.5</v>
      </c>
      <c r="F5" s="45">
        <v>14.399999999999999</v>
      </c>
      <c r="G5" s="45">
        <v>9</v>
      </c>
      <c r="H5" s="45">
        <v>6.8</v>
      </c>
      <c r="I5" s="12">
        <f t="shared" ref="I5:I6" si="0">SUM(E5:H5)</f>
        <v>43.699999999999996</v>
      </c>
    </row>
    <row r="6" spans="1:11" x14ac:dyDescent="0.2">
      <c r="A6" s="77" t="s">
        <v>27</v>
      </c>
      <c r="B6" s="77"/>
      <c r="C6" s="77"/>
      <c r="D6" s="45">
        <v>20</v>
      </c>
      <c r="E6" s="45">
        <v>9</v>
      </c>
      <c r="F6" s="45">
        <v>3</v>
      </c>
      <c r="G6" s="45">
        <v>2</v>
      </c>
      <c r="H6" s="45">
        <v>7</v>
      </c>
      <c r="I6" s="12">
        <f t="shared" si="0"/>
        <v>21</v>
      </c>
    </row>
  </sheetData>
  <mergeCells count="4">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workbookViewId="0">
      <selection activeCell="N16" sqref="N16"/>
    </sheetView>
  </sheetViews>
  <sheetFormatPr defaultRowHeight="15" x14ac:dyDescent="0.2"/>
  <cols>
    <col min="1" max="1" width="33" style="17" customWidth="1"/>
    <col min="2" max="9" width="7.7109375" style="17" customWidth="1"/>
    <col min="10" max="11" width="7.5703125" style="17" customWidth="1"/>
    <col min="12" max="14" width="7.7109375" style="17" customWidth="1"/>
    <col min="15" max="16384" width="9.140625" style="17"/>
  </cols>
  <sheetData>
    <row r="1" spans="1:17" ht="15.75" x14ac:dyDescent="0.25">
      <c r="A1" s="14" t="s">
        <v>15</v>
      </c>
      <c r="B1" s="15"/>
      <c r="C1" s="14"/>
      <c r="D1" s="14"/>
      <c r="E1" s="14"/>
      <c r="F1" s="14"/>
      <c r="G1" s="14"/>
      <c r="H1" s="14"/>
      <c r="I1" s="14"/>
      <c r="J1" s="14"/>
      <c r="K1" s="16"/>
      <c r="L1" s="16"/>
    </row>
    <row r="2" spans="1:17" ht="6" customHeight="1" x14ac:dyDescent="0.25">
      <c r="A2" s="14"/>
      <c r="B2" s="15"/>
      <c r="C2" s="14"/>
      <c r="D2" s="14"/>
      <c r="E2" s="14"/>
      <c r="F2" s="14"/>
      <c r="G2" s="14"/>
      <c r="H2" s="14"/>
      <c r="I2" s="14"/>
      <c r="J2" s="14"/>
      <c r="K2" s="16"/>
      <c r="L2" s="16"/>
    </row>
    <row r="3" spans="1:17" ht="15.75" x14ac:dyDescent="0.25">
      <c r="A3" s="80" t="s">
        <v>28</v>
      </c>
      <c r="B3" s="80"/>
      <c r="C3" s="80"/>
      <c r="D3" s="80"/>
      <c r="E3" s="80"/>
      <c r="F3" s="80"/>
      <c r="G3" s="80"/>
      <c r="H3" s="80"/>
      <c r="I3" s="80"/>
      <c r="J3" s="80"/>
      <c r="K3" s="16"/>
      <c r="L3" s="16"/>
    </row>
    <row r="4" spans="1:17" x14ac:dyDescent="0.2">
      <c r="A4" s="15"/>
      <c r="B4" s="15"/>
      <c r="C4" s="15"/>
      <c r="D4" s="15"/>
      <c r="E4" s="15"/>
      <c r="F4" s="15"/>
      <c r="G4" s="15"/>
      <c r="H4" s="15"/>
      <c r="I4" s="18"/>
      <c r="J4" s="18"/>
      <c r="K4" s="19"/>
      <c r="L4" s="19"/>
    </row>
    <row r="5" spans="1:17" ht="15.75" x14ac:dyDescent="0.25">
      <c r="I5" s="78" t="s">
        <v>21</v>
      </c>
      <c r="J5" s="78"/>
      <c r="K5" s="20"/>
      <c r="L5" s="21"/>
      <c r="M5" s="79" t="s">
        <v>22</v>
      </c>
      <c r="N5" s="79"/>
      <c r="O5" s="21"/>
      <c r="P5" s="78" t="s">
        <v>23</v>
      </c>
      <c r="Q5" s="78"/>
    </row>
    <row r="6" spans="1:17" s="25" customFormat="1" ht="135" customHeight="1" x14ac:dyDescent="0.2">
      <c r="A6" s="22"/>
      <c r="B6" s="23" t="s">
        <v>2</v>
      </c>
      <c r="C6" s="23" t="s">
        <v>3</v>
      </c>
      <c r="D6" s="23" t="s">
        <v>4</v>
      </c>
      <c r="E6" s="23" t="s">
        <v>5</v>
      </c>
      <c r="F6" s="23" t="s">
        <v>6</v>
      </c>
      <c r="G6" s="23" t="s">
        <v>7</v>
      </c>
      <c r="H6" s="24" t="s">
        <v>8</v>
      </c>
      <c r="I6" s="23" t="s">
        <v>16</v>
      </c>
      <c r="J6" s="36" t="s">
        <v>17</v>
      </c>
      <c r="L6" s="24" t="str">
        <f>H6</f>
        <v>Evaluator 7</v>
      </c>
      <c r="M6" s="23" t="s">
        <v>19</v>
      </c>
      <c r="N6" s="36" t="s">
        <v>18</v>
      </c>
      <c r="P6" s="23" t="s">
        <v>1</v>
      </c>
      <c r="Q6" s="36" t="s">
        <v>20</v>
      </c>
    </row>
    <row r="7" spans="1:17" ht="16.5" customHeight="1" x14ac:dyDescent="0.2">
      <c r="A7" s="33" t="str">
        <f>'Evaluator 7'!A4:D4</f>
        <v>BossLady</v>
      </c>
      <c r="B7" s="26">
        <f>'Evaluator 1'!I4</f>
        <v>8</v>
      </c>
      <c r="C7" s="26">
        <f>'Evaluator 2'!I4</f>
        <v>8</v>
      </c>
      <c r="D7" s="26">
        <f>'Evaluator 3'!I4</f>
        <v>11</v>
      </c>
      <c r="E7" s="26">
        <f>'Evaluator 4'!I4</f>
        <v>8</v>
      </c>
      <c r="F7" s="26">
        <f>'Evaluator 5'!I4</f>
        <v>21</v>
      </c>
      <c r="G7" s="26">
        <f>'Evaluator 6'!I4</f>
        <v>8</v>
      </c>
      <c r="H7" s="27">
        <f>'Evaluator 7'!I4</f>
        <v>20.2</v>
      </c>
      <c r="I7" s="26">
        <f>AVERAGE(B7:H7)</f>
        <v>12.028571428571428</v>
      </c>
      <c r="J7" s="37">
        <f>RANK(I7,$I$7:$I$9,0)</f>
        <v>3</v>
      </c>
      <c r="L7" s="29">
        <f>'Evaluator 7'!D4</f>
        <v>10</v>
      </c>
      <c r="M7" s="26">
        <f>AVERAGE(L7)</f>
        <v>10</v>
      </c>
      <c r="N7" s="37">
        <f>RANK(M7,$M$7:$M$9,0)</f>
        <v>3</v>
      </c>
      <c r="P7" s="30">
        <f>I7+M7</f>
        <v>22.028571428571428</v>
      </c>
      <c r="Q7" s="37">
        <f>RANK(P7,$P$7:$P$9,0)</f>
        <v>3</v>
      </c>
    </row>
    <row r="8" spans="1:17" s="51" customFormat="1" ht="16.5" customHeight="1" x14ac:dyDescent="0.2">
      <c r="A8" s="46" t="str">
        <f>'Evaluator 7'!A5:D5</f>
        <v>Imperial Linen Services</v>
      </c>
      <c r="B8" s="47">
        <f>'Evaluator 1'!I5</f>
        <v>40</v>
      </c>
      <c r="C8" s="47">
        <f>'Evaluator 2'!I5</f>
        <v>8</v>
      </c>
      <c r="D8" s="47">
        <f>'Evaluator 3'!I5</f>
        <v>32</v>
      </c>
      <c r="E8" s="47">
        <f>'Evaluator 4'!I5</f>
        <v>40</v>
      </c>
      <c r="F8" s="47">
        <f>'Evaluator 5'!I5</f>
        <v>32</v>
      </c>
      <c r="G8" s="47">
        <f>'Evaluator 6'!I5</f>
        <v>40</v>
      </c>
      <c r="H8" s="48">
        <f>'Evaluator 7'!I5</f>
        <v>43.699999999999996</v>
      </c>
      <c r="I8" s="49">
        <f>AVERAGE(B8:H8)</f>
        <v>33.671428571428571</v>
      </c>
      <c r="J8" s="50">
        <f>RANK(I8,$I$7:$I$9,0)</f>
        <v>1</v>
      </c>
      <c r="L8" s="52">
        <f>'Evaluator 7'!D5</f>
        <v>44</v>
      </c>
      <c r="M8" s="49">
        <f t="shared" ref="M8:M9" si="0">AVERAGE(L8)</f>
        <v>44</v>
      </c>
      <c r="N8" s="50">
        <f>RANK(M8,$M$7:$M$9,0)</f>
        <v>1</v>
      </c>
      <c r="P8" s="53">
        <f t="shared" ref="P8:P9" si="1">I8+M8</f>
        <v>77.671428571428578</v>
      </c>
      <c r="Q8" s="50">
        <f>RANK(P8,$P$7:$P$9,0)</f>
        <v>1</v>
      </c>
    </row>
    <row r="9" spans="1:17" ht="16.5" customHeight="1" x14ac:dyDescent="0.2">
      <c r="A9" s="34" t="str">
        <f>'Evaluator 7'!A6:D6</f>
        <v>No Fuss Sevice</v>
      </c>
      <c r="B9" s="26">
        <f>'Evaluator 1'!I6</f>
        <v>8</v>
      </c>
      <c r="C9" s="26">
        <f>'Evaluator 2'!I6</f>
        <v>8</v>
      </c>
      <c r="D9" s="26">
        <f>'Evaluator 3'!I6</f>
        <v>20</v>
      </c>
      <c r="E9" s="26">
        <f>'Evaluator 4'!I6</f>
        <v>11</v>
      </c>
      <c r="F9" s="26">
        <f>'Evaluator 5'!I6</f>
        <v>28.5</v>
      </c>
      <c r="G9" s="26">
        <f>'Evaluator 6'!I6</f>
        <v>8</v>
      </c>
      <c r="H9" s="27">
        <f>'Evaluator 7'!I6</f>
        <v>21</v>
      </c>
      <c r="I9" s="28">
        <f>AVERAGE(B9:H9)</f>
        <v>14.928571428571429</v>
      </c>
      <c r="J9" s="38">
        <f>RANK(I9,$I$7:$I$9,0)</f>
        <v>2</v>
      </c>
      <c r="L9" s="31">
        <f>'Evaluator 7'!D6</f>
        <v>20</v>
      </c>
      <c r="M9" s="28">
        <f t="shared" si="0"/>
        <v>20</v>
      </c>
      <c r="N9" s="38">
        <f>RANK(M9,$M$7:$M$9,0)</f>
        <v>2</v>
      </c>
      <c r="P9" s="32">
        <f t="shared" si="1"/>
        <v>34.928571428571431</v>
      </c>
      <c r="Q9" s="38">
        <f>RANK(P9,$P$7:$P$9,0)</f>
        <v>2</v>
      </c>
    </row>
    <row r="28" spans="1:1" x14ac:dyDescent="0.2">
      <c r="A28" s="35" t="s">
        <v>24</v>
      </c>
    </row>
    <row r="29" spans="1:1" x14ac:dyDescent="0.2">
      <c r="A29" s="35"/>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workbookViewId="0">
      <selection activeCell="B14" sqref="B14:D14"/>
    </sheetView>
  </sheetViews>
  <sheetFormatPr defaultRowHeight="12.75" x14ac:dyDescent="0.2"/>
  <cols>
    <col min="1" max="1" width="20.7109375" style="55" customWidth="1"/>
    <col min="2" max="16" width="9.5703125" style="55" customWidth="1"/>
    <col min="17" max="16384" width="9.140625" style="55"/>
  </cols>
  <sheetData>
    <row r="1" spans="1:16" ht="15.75" customHeight="1" x14ac:dyDescent="0.25">
      <c r="A1" s="97" t="s">
        <v>29</v>
      </c>
      <c r="B1" s="97"/>
      <c r="C1" s="97"/>
      <c r="D1" s="97"/>
      <c r="E1" s="97"/>
      <c r="F1" s="97"/>
      <c r="G1" s="97"/>
      <c r="H1" s="97"/>
      <c r="I1" s="97"/>
      <c r="J1" s="54"/>
    </row>
    <row r="2" spans="1:16" ht="15.75" x14ac:dyDescent="0.25">
      <c r="A2" s="98" t="s">
        <v>30</v>
      </c>
      <c r="B2" s="98"/>
      <c r="C2" s="98"/>
      <c r="D2" s="98"/>
      <c r="E2" s="98"/>
      <c r="F2" s="98"/>
      <c r="G2" s="98"/>
      <c r="H2" s="98"/>
      <c r="I2" s="98"/>
      <c r="J2" s="56"/>
    </row>
    <row r="3" spans="1:16" x14ac:dyDescent="0.2">
      <c r="A3" s="57" t="s">
        <v>31</v>
      </c>
      <c r="B3" s="99"/>
      <c r="C3" s="99"/>
      <c r="D3" s="99"/>
    </row>
    <row r="4" spans="1:16" x14ac:dyDescent="0.2">
      <c r="A4" s="57" t="s">
        <v>32</v>
      </c>
      <c r="B4" s="100">
        <v>44481</v>
      </c>
      <c r="C4" s="100"/>
      <c r="D4" s="100"/>
      <c r="E4" s="58"/>
    </row>
    <row r="5" spans="1:16" ht="15" x14ac:dyDescent="0.25">
      <c r="A5" s="101" t="s">
        <v>33</v>
      </c>
      <c r="B5" s="101"/>
      <c r="C5" s="59"/>
      <c r="D5" s="59"/>
      <c r="E5" s="59"/>
      <c r="F5" s="59"/>
      <c r="G5" s="59"/>
      <c r="H5" s="60"/>
      <c r="I5" s="60"/>
    </row>
    <row r="6" spans="1:16" ht="13.5" thickBot="1" x14ac:dyDescent="0.25">
      <c r="A6" s="61"/>
      <c r="B6" s="102" t="s">
        <v>34</v>
      </c>
      <c r="C6" s="102"/>
      <c r="D6" s="102"/>
      <c r="E6" s="102"/>
      <c r="F6" s="102"/>
      <c r="G6" s="102"/>
      <c r="H6" s="102"/>
      <c r="I6" s="102"/>
    </row>
    <row r="7" spans="1:16" ht="15" customHeight="1" x14ac:dyDescent="0.25">
      <c r="B7" s="62"/>
    </row>
    <row r="8" spans="1:16" ht="15" customHeight="1" x14ac:dyDescent="0.25">
      <c r="B8" s="62"/>
    </row>
    <row r="9" spans="1:16" ht="15" customHeight="1" x14ac:dyDescent="0.25">
      <c r="B9" s="62"/>
    </row>
    <row r="11" spans="1:16" ht="13.5" thickBot="1" x14ac:dyDescent="0.25"/>
    <row r="12" spans="1:16" s="63" customFormat="1" ht="13.5" thickBot="1" x14ac:dyDescent="0.25">
      <c r="B12" s="90" t="s">
        <v>35</v>
      </c>
      <c r="C12" s="91"/>
      <c r="D12" s="92"/>
      <c r="E12" s="90" t="s">
        <v>36</v>
      </c>
      <c r="F12" s="91"/>
      <c r="G12" s="92"/>
      <c r="H12" s="90" t="s">
        <v>37</v>
      </c>
      <c r="I12" s="91"/>
      <c r="J12" s="92"/>
      <c r="K12" s="90" t="s">
        <v>38</v>
      </c>
      <c r="L12" s="91"/>
      <c r="M12" s="92"/>
      <c r="N12" s="90" t="s">
        <v>39</v>
      </c>
      <c r="O12" s="91"/>
      <c r="P12" s="92"/>
    </row>
    <row r="13" spans="1:16" s="63" customFormat="1" ht="75.75" customHeight="1" x14ac:dyDescent="0.2">
      <c r="B13" s="93" t="s">
        <v>49</v>
      </c>
      <c r="C13" s="94"/>
      <c r="D13" s="95"/>
      <c r="E13" s="96" t="s">
        <v>40</v>
      </c>
      <c r="F13" s="94"/>
      <c r="G13" s="95"/>
      <c r="H13" s="96" t="s">
        <v>41</v>
      </c>
      <c r="I13" s="94"/>
      <c r="J13" s="95"/>
      <c r="K13" s="96" t="s">
        <v>42</v>
      </c>
      <c r="L13" s="94"/>
      <c r="M13" s="95"/>
      <c r="N13" s="96" t="s">
        <v>43</v>
      </c>
      <c r="O13" s="94"/>
      <c r="P13" s="95"/>
    </row>
    <row r="14" spans="1:16" s="65" customFormat="1" ht="11.25" customHeight="1" x14ac:dyDescent="0.2">
      <c r="A14" s="64"/>
      <c r="B14" s="84" t="s">
        <v>44</v>
      </c>
      <c r="C14" s="85"/>
      <c r="D14" s="86"/>
      <c r="E14" s="84" t="s">
        <v>44</v>
      </c>
      <c r="F14" s="85"/>
      <c r="G14" s="86"/>
      <c r="H14" s="84" t="s">
        <v>44</v>
      </c>
      <c r="I14" s="85"/>
      <c r="J14" s="86"/>
      <c r="K14" s="84" t="s">
        <v>44</v>
      </c>
      <c r="L14" s="85"/>
      <c r="M14" s="86"/>
      <c r="N14" s="84" t="s">
        <v>44</v>
      </c>
      <c r="O14" s="85"/>
      <c r="P14" s="86"/>
    </row>
    <row r="15" spans="1:16" s="65" customFormat="1" x14ac:dyDescent="0.2">
      <c r="A15" s="66" t="s">
        <v>45</v>
      </c>
      <c r="B15" s="87"/>
      <c r="C15" s="88"/>
      <c r="D15" s="89"/>
      <c r="E15" s="87"/>
      <c r="F15" s="88"/>
      <c r="G15" s="89"/>
      <c r="H15" s="87"/>
      <c r="I15" s="88"/>
      <c r="J15" s="89"/>
      <c r="K15" s="87"/>
      <c r="L15" s="88"/>
      <c r="M15" s="89"/>
      <c r="N15" s="87"/>
      <c r="O15" s="88"/>
      <c r="P15" s="89"/>
    </row>
    <row r="16" spans="1:16" s="65" customFormat="1" x14ac:dyDescent="0.2">
      <c r="A16" s="67" t="s">
        <v>26</v>
      </c>
      <c r="B16" s="81"/>
      <c r="C16" s="82"/>
      <c r="D16" s="83"/>
      <c r="E16" s="81"/>
      <c r="F16" s="82"/>
      <c r="G16" s="83"/>
      <c r="H16" s="81"/>
      <c r="I16" s="82"/>
      <c r="J16" s="83"/>
      <c r="K16" s="81"/>
      <c r="L16" s="82"/>
      <c r="M16" s="83"/>
      <c r="N16" s="81"/>
      <c r="O16" s="82"/>
      <c r="P16" s="83"/>
    </row>
    <row r="17" spans="1:16" s="65" customFormat="1" x14ac:dyDescent="0.2">
      <c r="A17" s="67" t="s">
        <v>46</v>
      </c>
      <c r="B17" s="81"/>
      <c r="C17" s="82"/>
      <c r="D17" s="83"/>
      <c r="E17" s="81"/>
      <c r="F17" s="82"/>
      <c r="G17" s="83"/>
      <c r="H17" s="81"/>
      <c r="I17" s="82"/>
      <c r="J17" s="83"/>
      <c r="K17" s="81"/>
      <c r="L17" s="82"/>
      <c r="M17" s="83"/>
      <c r="N17" s="81"/>
      <c r="O17" s="82"/>
      <c r="P17" s="83"/>
    </row>
    <row r="18" spans="1:16" s="69" customFormat="1" x14ac:dyDescent="0.2">
      <c r="A18" s="68"/>
      <c r="B18" s="68"/>
      <c r="C18" s="68"/>
      <c r="D18" s="68"/>
      <c r="E18" s="68"/>
      <c r="F18" s="68"/>
      <c r="G18" s="68"/>
      <c r="H18" s="68"/>
      <c r="I18" s="68"/>
      <c r="J18" s="68"/>
      <c r="K18" s="68"/>
      <c r="L18" s="68"/>
      <c r="M18" s="68"/>
      <c r="N18" s="68"/>
      <c r="O18" s="68"/>
      <c r="P18" s="68"/>
    </row>
    <row r="19" spans="1:16" s="70" customFormat="1" x14ac:dyDescent="0.2"/>
    <row r="21" spans="1:16" x14ac:dyDescent="0.2">
      <c r="A21" s="71"/>
      <c r="G21" s="72"/>
      <c r="H21" s="72"/>
    </row>
    <row r="22" spans="1:16" x14ac:dyDescent="0.2">
      <c r="A22" s="73" t="s">
        <v>47</v>
      </c>
      <c r="G22" s="72"/>
      <c r="H22" s="72"/>
      <c r="I22" s="72"/>
      <c r="J22" s="72"/>
    </row>
    <row r="23" spans="1:16" ht="15" x14ac:dyDescent="0.25">
      <c r="A23" s="74"/>
      <c r="B23" s="74"/>
      <c r="C23" s="62"/>
      <c r="G23" s="72"/>
      <c r="H23" s="72"/>
      <c r="I23" s="72"/>
      <c r="J23" s="72"/>
    </row>
    <row r="24" spans="1:16" ht="15" x14ac:dyDescent="0.25">
      <c r="A24" s="74"/>
      <c r="B24" s="74"/>
      <c r="C24" s="62"/>
      <c r="G24" s="72"/>
      <c r="H24" s="72"/>
      <c r="I24" s="72"/>
      <c r="J24" s="72"/>
    </row>
    <row r="25" spans="1:16" ht="15" x14ac:dyDescent="0.25">
      <c r="A25" s="74"/>
      <c r="B25" s="74"/>
      <c r="C25" s="62"/>
      <c r="G25" s="72"/>
      <c r="H25" s="72"/>
      <c r="I25" s="72"/>
      <c r="J25" s="72"/>
    </row>
    <row r="26" spans="1:16" ht="15" x14ac:dyDescent="0.25">
      <c r="A26" s="74"/>
      <c r="B26" s="74"/>
      <c r="C26" s="62"/>
      <c r="G26" s="72"/>
      <c r="H26" s="72"/>
      <c r="I26" s="72"/>
      <c r="J26" s="72"/>
    </row>
    <row r="27" spans="1:16" ht="15" x14ac:dyDescent="0.25">
      <c r="A27" s="74"/>
      <c r="B27" s="74"/>
      <c r="C27" s="62"/>
      <c r="G27" s="72"/>
      <c r="H27" s="72"/>
      <c r="I27" s="72"/>
      <c r="J27" s="72"/>
    </row>
    <row r="28" spans="1:16" ht="15" x14ac:dyDescent="0.25">
      <c r="A28" s="74"/>
      <c r="B28" s="74"/>
      <c r="C28" s="62"/>
      <c r="G28" s="72"/>
      <c r="H28" s="72"/>
      <c r="I28" s="72"/>
      <c r="J28" s="72"/>
    </row>
    <row r="29" spans="1:16" ht="15" x14ac:dyDescent="0.25">
      <c r="A29" s="74"/>
      <c r="B29" s="74"/>
      <c r="C29" s="62"/>
      <c r="G29" s="72"/>
      <c r="H29" s="72"/>
      <c r="I29" s="72"/>
      <c r="J29" s="72"/>
    </row>
    <row r="30" spans="1:16" x14ac:dyDescent="0.2">
      <c r="I30" s="72"/>
      <c r="J30" s="72"/>
      <c r="K30" s="72"/>
      <c r="L30" s="72"/>
    </row>
    <row r="31" spans="1:16" x14ac:dyDescent="0.2">
      <c r="I31" s="72"/>
      <c r="J31" s="72"/>
      <c r="K31" s="72"/>
      <c r="L31" s="72"/>
      <c r="M31" s="72"/>
    </row>
    <row r="32" spans="1:16" x14ac:dyDescent="0.2">
      <c r="L32" s="72"/>
      <c r="M32" s="72"/>
    </row>
    <row r="33" spans="1:13" x14ac:dyDescent="0.2">
      <c r="L33" s="72"/>
      <c r="M33" s="72"/>
    </row>
    <row r="34" spans="1:13" x14ac:dyDescent="0.2">
      <c r="L34" s="72"/>
      <c r="M34" s="72"/>
    </row>
    <row r="35" spans="1:13" x14ac:dyDescent="0.2">
      <c r="L35" s="72"/>
      <c r="M35" s="72"/>
    </row>
    <row r="48" spans="1:13" x14ac:dyDescent="0.2">
      <c r="A48" s="75" t="s">
        <v>48</v>
      </c>
    </row>
  </sheetData>
  <mergeCells count="36">
    <mergeCell ref="B6:I6"/>
    <mergeCell ref="A1:I1"/>
    <mergeCell ref="A2:I2"/>
    <mergeCell ref="B3:D3"/>
    <mergeCell ref="B4:D4"/>
    <mergeCell ref="A5:B5"/>
    <mergeCell ref="B13:D13"/>
    <mergeCell ref="E13:G13"/>
    <mergeCell ref="H13:J13"/>
    <mergeCell ref="K13:M13"/>
    <mergeCell ref="N13:P13"/>
    <mergeCell ref="B12:D12"/>
    <mergeCell ref="E12:G12"/>
    <mergeCell ref="H12:J12"/>
    <mergeCell ref="K12:M12"/>
    <mergeCell ref="N12:P12"/>
    <mergeCell ref="B15:D15"/>
    <mergeCell ref="E15:G15"/>
    <mergeCell ref="H15:J15"/>
    <mergeCell ref="K15:M15"/>
    <mergeCell ref="N15:P15"/>
    <mergeCell ref="B14:D14"/>
    <mergeCell ref="E14:G14"/>
    <mergeCell ref="H14:J14"/>
    <mergeCell ref="K14:M14"/>
    <mergeCell ref="N14:P14"/>
    <mergeCell ref="B17:D17"/>
    <mergeCell ref="E17:G17"/>
    <mergeCell ref="H17:J17"/>
    <mergeCell ref="K17:M17"/>
    <mergeCell ref="N17:P17"/>
    <mergeCell ref="B16:D16"/>
    <mergeCell ref="E16:G16"/>
    <mergeCell ref="H16:J16"/>
    <mergeCell ref="K16:M16"/>
    <mergeCell ref="N16:P1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2021-11-16T17:43:21Z</dcterms:modified>
</cp:coreProperties>
</file>