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3_Active Procurement\FY2021\Formal Solicitations\RFP730-21092 High Voltage Electrical Systems Maintenance and Repairs - ERIC SHEN\Open Records\"/>
    </mc:Choice>
  </mc:AlternateContent>
  <bookViews>
    <workbookView xWindow="7740" yWindow="-180" windowWidth="17115" windowHeight="9855" activeTab="6"/>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52511"/>
</workbook>
</file>

<file path=xl/calcChain.xml><?xml version="1.0" encoding="utf-8"?>
<calcChain xmlns="http://schemas.openxmlformats.org/spreadsheetml/2006/main">
  <c r="F8" i="1" l="1"/>
  <c r="F9" i="1"/>
  <c r="F7" i="1"/>
  <c r="E8" i="1"/>
  <c r="E9" i="1"/>
  <c r="E7" i="1"/>
  <c r="D8" i="1"/>
  <c r="D9" i="1"/>
  <c r="D7" i="1"/>
  <c r="C8" i="1"/>
  <c r="C9" i="1"/>
  <c r="C7" i="1"/>
  <c r="B8" i="1"/>
  <c r="B9" i="1"/>
  <c r="B7" i="1"/>
  <c r="I6" i="2"/>
  <c r="I5" i="2"/>
  <c r="I4" i="2"/>
  <c r="I6" i="3"/>
  <c r="I5" i="3"/>
  <c r="I4" i="3"/>
  <c r="I6" i="5"/>
  <c r="I5" i="5"/>
  <c r="I4" i="5"/>
  <c r="I6" i="9"/>
  <c r="I5" i="9"/>
  <c r="I4" i="9"/>
  <c r="I5" i="4" l="1"/>
  <c r="I6" i="4"/>
  <c r="I4" i="4"/>
  <c r="J7" i="1"/>
  <c r="K7" i="1" s="1"/>
  <c r="J9" i="1"/>
  <c r="K9" i="1" s="1"/>
  <c r="J8" i="1"/>
  <c r="K8" i="1" s="1"/>
  <c r="J6" i="1"/>
  <c r="L8" i="1" l="1"/>
  <c r="L9" i="1"/>
  <c r="L7" i="1"/>
  <c r="A8" i="1" l="1"/>
  <c r="A9" i="1"/>
  <c r="A7" i="1"/>
  <c r="G7" i="1" l="1"/>
  <c r="N7" i="1" s="1"/>
  <c r="G9" i="1"/>
  <c r="N9" i="1" s="1"/>
  <c r="G8" i="1"/>
  <c r="N8" i="1" s="1"/>
  <c r="O8" i="1" l="1"/>
  <c r="O9" i="1"/>
  <c r="O7" i="1"/>
  <c r="H8" i="1"/>
  <c r="H9" i="1"/>
  <c r="H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<sst xmlns="http://schemas.openxmlformats.org/spreadsheetml/2006/main" count="94" uniqueCount="47">
  <si>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</si>
  <si>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</si>
  <si>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</si>
  <si>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</si>
  <si>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</si>
  <si>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</si>
  <si>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</si>
  <si>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</si>
  <si>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</si>
  <si>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</si>
  <si>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</si>
  <si>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</si>
  <si>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</si>
  <si>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</si>
  <si>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</si>
  <si>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</si>
  <si>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</si>
  <si>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</si>
  <si>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</si>
  <si>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</si>
  <si>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</si>
  <si>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</si>
  <si>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</si>
  <si>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RFP730-21092 High Voltage Electrical Systems Maintenance and Repairs</t>
  </si>
  <si>
    <t>CE Power</t>
  </si>
  <si>
    <t>EPS</t>
  </si>
  <si>
    <t>Power Engineering Services</t>
  </si>
  <si>
    <t>Total (technical only)</t>
  </si>
  <si>
    <t xml:space="preserve">University of Houston Evaluation Matrix </t>
  </si>
  <si>
    <t>Evaluator Name</t>
  </si>
  <si>
    <t>Evaluation Due Date</t>
  </si>
  <si>
    <t>August 24, 2021 @ 1:00 PM CST</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</si>
  <si>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</si>
  <si>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</si>
  <si>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</si>
  <si>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</si>
  <si>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</si>
  <si>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</si>
  <si>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</si>
  <si>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Criteria 2: Qualifications and experience with a focus on the maintenance and repairs of high voltage electrical systems from similar organizations</t>
  </si>
  <si>
    <t>Criteria 3: Respondent’s maintenance, reporting and documentation plan</t>
  </si>
  <si>
    <t>Criteria 4: Qualification and Experience of technicians to perform the work</t>
  </si>
  <si>
    <t>Criteria 5: Respondent’s guarantee with regard to Regular Business Hours, Emergency or After hours response time</t>
  </si>
  <si>
    <t>Points (1-5)</t>
  </si>
  <si>
    <t xml:space="preserve">Committee Members: </t>
  </si>
  <si>
    <t>Updated: 10/19</t>
  </si>
  <si>
    <t>THE PROJEXT MANAGER XXX WILL EVALUATE COST - EVERYONE ELSE LEAVE THIS BLANK**                                                                                       
Criteria 1: Respondent hourly rate/pricing: business hours, after hours, Holidays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</si>
</sst>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rgb="FFFF0000"/>
      <name val="Arial"/>
      <family val="2"/>
    </font>
    <font>
      <sz val="10"/>
      <color theme="1"/>
      <name val="Arial"/>
      <family val="2"/>
    </font>
    <font>
      <b/>
      <sz val="10"/>
      <color theme="1"/>
      <name val="Arial"/>
      <family val="2"/>
    </font>
    <font>
      <b/>
      <sz val="10"/>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9"/>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thin">
        <color indexed="64"/>
      </top>
      <bottom/>
      <diagonal/>
    </border>
  </borders>
  <cellStyleXfs count="104">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46" fillId="0" borderId="0" applyNumberFormat="0" applyFill="0" applyBorder="0" applyAlignment="0" applyProtection="0"/>
  </cellStyleXfs>
  <cellXfs count="102">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14" fillId="0" borderId="0" xfId="0" applyFont="1"/>
    <xf numFmtId="0" fontId="0" fillId="0" borderId="0" xfId="0"/>
    <xf numFmtId="0" fontId="12" fillId="0" borderId="0" xfId="0" applyFont="1" applyBorder="1" applyAlignment="1">
      <alignment horizontal="left"/>
    </xf>
    <xf numFmtId="0" fontId="35" fillId="0" borderId="0" xfId="0" applyFont="1"/>
    <xf numFmtId="0" fontId="35" fillId="0" borderId="10" xfId="47" applyFont="1" applyBorder="1" applyAlignment="1">
      <alignment horizontal="right"/>
    </xf>
    <xf numFmtId="0" fontId="37" fillId="0" borderId="10" xfId="47" applyFont="1" applyBorder="1" applyAlignment="1">
      <alignment horizontal="right"/>
    </xf>
    <xf numFmtId="0" fontId="38" fillId="0" borderId="10" xfId="47" applyFont="1" applyFill="1" applyBorder="1" applyAlignment="1">
      <alignment horizontal="right"/>
    </xf>
    <xf numFmtId="0" fontId="38" fillId="0" borderId="0" xfId="0" applyFont="1" applyFill="1" applyBorder="1"/>
    <xf numFmtId="0" fontId="39" fillId="0" borderId="0" xfId="0" applyFont="1" applyBorder="1" applyAlignment="1">
      <alignment horizontal="left"/>
    </xf>
    <xf numFmtId="0" fontId="39" fillId="26" borderId="0" xfId="0" applyFont="1" applyFill="1" applyAlignment="1"/>
    <xf numFmtId="0" fontId="40" fillId="26" borderId="0" xfId="0" applyFont="1" applyFill="1"/>
    <xf numFmtId="0" fontId="12" fillId="26" borderId="0" xfId="0" applyFont="1" applyFill="1" applyAlignment="1"/>
    <xf numFmtId="0" fontId="13" fillId="26" borderId="0" xfId="0" applyFont="1" applyFill="1"/>
    <xf numFmtId="0" fontId="40" fillId="26" borderId="0" xfId="0" applyFont="1" applyFill="1" applyBorder="1"/>
    <xf numFmtId="0" fontId="13" fillId="26" borderId="0" xfId="0" applyFont="1" applyFill="1" applyBorder="1"/>
    <xf numFmtId="0" fontId="12" fillId="26" borderId="0" xfId="0" applyFont="1" applyFill="1" applyBorder="1"/>
    <xf numFmtId="0" fontId="12" fillId="26" borderId="0" xfId="0" applyFont="1" applyFill="1"/>
    <xf numFmtId="0" fontId="12" fillId="26" borderId="0" xfId="0" applyFont="1" applyFill="1" applyBorder="1" applyAlignment="1">
      <alignment horizontal="left" vertical="center"/>
    </xf>
    <xf numFmtId="0" fontId="12" fillId="26" borderId="0" xfId="0" applyFont="1" applyFill="1" applyBorder="1" applyAlignment="1">
      <alignment horizontal="right" textRotation="90" wrapText="1"/>
    </xf>
    <xf numFmtId="0" fontId="33" fillId="26" borderId="0" xfId="0" applyFont="1" applyFill="1" applyBorder="1" applyAlignment="1">
      <alignment horizontal="right" textRotation="90" wrapText="1"/>
    </xf>
    <xf numFmtId="0" fontId="12" fillId="26" borderId="0" xfId="0" applyFont="1" applyFill="1" applyAlignment="1">
      <alignment horizontal="center" vertical="center"/>
    </xf>
    <xf numFmtId="4" fontId="13" fillId="26" borderId="11" xfId="0" applyNumberFormat="1" applyFont="1" applyFill="1" applyBorder="1" applyAlignment="1">
      <alignment horizontal="right"/>
    </xf>
    <xf numFmtId="4" fontId="34" fillId="26" borderId="11" xfId="0" applyNumberFormat="1" applyFont="1" applyFill="1" applyBorder="1" applyAlignment="1">
      <alignment horizontal="right"/>
    </xf>
    <xf numFmtId="4" fontId="13" fillId="26" borderId="12" xfId="0" applyNumberFormat="1" applyFont="1" applyFill="1" applyBorder="1" applyAlignment="1">
      <alignment horizontal="right"/>
    </xf>
    <xf numFmtId="0" fontId="13" fillId="26" borderId="11" xfId="0" applyFont="1" applyFill="1" applyBorder="1" applyAlignment="1">
      <alignment horizontal="right"/>
    </xf>
    <xf numFmtId="4" fontId="13" fillId="26" borderId="11" xfId="0" applyNumberFormat="1" applyFont="1" applyFill="1" applyBorder="1"/>
    <xf numFmtId="0" fontId="13" fillId="26" borderId="12" xfId="0" applyFont="1" applyFill="1" applyBorder="1" applyAlignment="1">
      <alignment horizontal="right"/>
    </xf>
    <xf numFmtId="4" fontId="13" fillId="26" borderId="12" xfId="0" applyNumberFormat="1" applyFont="1" applyFill="1" applyBorder="1"/>
    <xf numFmtId="0" fontId="13" fillId="26" borderId="11" xfId="0" applyFont="1" applyFill="1" applyBorder="1" applyAlignment="1">
      <alignment horizontal="left"/>
    </xf>
    <xf numFmtId="0" fontId="13" fillId="26" borderId="12" xfId="0" applyFont="1" applyFill="1" applyBorder="1" applyAlignment="1">
      <alignment horizontal="left"/>
    </xf>
    <xf numFmtId="0" fontId="41" fillId="26" borderId="0" xfId="0" applyFont="1" applyFill="1"/>
    <xf numFmtId="0" fontId="33" fillId="25" borderId="14" xfId="0" applyFont="1" applyFill="1" applyBorder="1" applyAlignment="1">
      <alignment horizontal="right" textRotation="90"/>
    </xf>
    <xf numFmtId="0" fontId="34" fillId="25" borderId="13" xfId="0" applyFont="1" applyFill="1" applyBorder="1" applyAlignment="1">
      <alignment horizontal="right"/>
    </xf>
    <xf numFmtId="0" fontId="34" fillId="25" borderId="15" xfId="0" applyFont="1" applyFill="1" applyBorder="1" applyAlignment="1">
      <alignment horizontal="right"/>
    </xf>
    <xf numFmtId="4" fontId="34" fillId="24" borderId="11" xfId="0" applyNumberFormat="1" applyFont="1" applyFill="1" applyBorder="1" applyAlignment="1">
      <alignment horizontal="right"/>
    </xf>
    <xf numFmtId="4" fontId="13" fillId="24" borderId="11" xfId="0" applyNumberFormat="1" applyFont="1" applyFill="1" applyBorder="1" applyAlignment="1">
      <alignment horizontal="right"/>
    </xf>
    <xf numFmtId="4" fontId="13" fillId="24" borderId="12" xfId="0" applyNumberFormat="1" applyFont="1" applyFill="1" applyBorder="1" applyAlignment="1">
      <alignment horizontal="right"/>
    </xf>
    <xf numFmtId="0" fontId="34" fillId="24" borderId="15" xfId="0" applyFont="1" applyFill="1" applyBorder="1" applyAlignment="1">
      <alignment horizontal="right"/>
    </xf>
    <xf numFmtId="4" fontId="13" fillId="24" borderId="12" xfId="0" applyNumberFormat="1" applyFont="1" applyFill="1" applyBorder="1"/>
    <xf numFmtId="0" fontId="13" fillId="24" borderId="12" xfId="0" applyFont="1" applyFill="1" applyBorder="1" applyAlignment="1">
      <alignment horizontal="left"/>
    </xf>
    <xf numFmtId="0" fontId="42" fillId="0" borderId="0" xfId="98" applyFont="1"/>
    <xf numFmtId="0" fontId="13" fillId="24" borderId="12" xfId="0" applyFont="1" applyFill="1" applyBorder="1" applyAlignment="1">
      <alignment horizontal="right"/>
    </xf>
    <xf numFmtId="0" fontId="13" fillId="24" borderId="0" xfId="0" applyFont="1" applyFill="1"/>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12" fillId="26" borderId="0" xfId="98" applyFont="1" applyFill="1" applyAlignment="1">
      <alignment wrapText="1"/>
    </xf>
    <xf numFmtId="0" fontId="14" fillId="26" borderId="0" xfId="98" applyFont="1" applyFill="1"/>
    <xf numFmtId="0" fontId="45" fillId="26" borderId="0" xfId="98" applyFont="1" applyFill="1"/>
    <xf numFmtId="0" fontId="13" fillId="26" borderId="0" xfId="98" applyFont="1" applyFill="1"/>
    <xf numFmtId="0" fontId="45" fillId="24" borderId="16" xfId="98" applyFont="1" applyFill="1" applyBorder="1" applyProtection="1">
      <protection locked="0"/>
    </xf>
    <xf numFmtId="0" fontId="44" fillId="26" borderId="0" xfId="102" applyFont="1" applyFill="1" applyBorder="1" applyAlignment="1">
      <alignment horizontal="left"/>
    </xf>
    <xf numFmtId="0" fontId="43" fillId="26" borderId="0" xfId="102" applyFont="1" applyFill="1" applyBorder="1" applyAlignment="1"/>
    <xf numFmtId="0" fontId="47" fillId="26" borderId="0" xfId="103" applyFont="1" applyFill="1" applyAlignment="1">
      <alignment wrapText="1"/>
    </xf>
    <xf numFmtId="0" fontId="14" fillId="26" borderId="0" xfId="98" applyFont="1" applyFill="1" applyAlignment="1"/>
    <xf numFmtId="0" fontId="14" fillId="24" borderId="16" xfId="98" applyFont="1" applyFill="1" applyBorder="1" applyAlignment="1" applyProtection="1">
      <alignment horizontal="center" wrapText="1"/>
      <protection locked="0"/>
    </xf>
    <xf numFmtId="0" fontId="46" fillId="26" borderId="0" xfId="103" applyFill="1"/>
    <xf numFmtId="0" fontId="14" fillId="26" borderId="0" xfId="98" applyFont="1" applyFill="1" applyAlignment="1">
      <alignment horizontal="center"/>
    </xf>
    <xf numFmtId="0" fontId="49" fillId="26" borderId="0" xfId="98" applyFont="1" applyFill="1" applyAlignment="1">
      <alignment wrapText="1"/>
    </xf>
    <xf numFmtId="0" fontId="49" fillId="26" borderId="0" xfId="98" applyFont="1" applyFill="1" applyAlignment="1">
      <alignment horizontal="center" wrapText="1"/>
    </xf>
    <xf numFmtId="0" fontId="50" fillId="26" borderId="11" xfId="98" applyFont="1" applyFill="1" applyBorder="1" applyAlignment="1">
      <alignment wrapText="1"/>
    </xf>
    <xf numFmtId="0" fontId="50" fillId="26" borderId="0" xfId="98" applyFont="1" applyFill="1" applyBorder="1" applyAlignment="1">
      <alignment wrapText="1"/>
    </xf>
    <xf numFmtId="0" fontId="14" fillId="28" borderId="0" xfId="98" applyFont="1" applyFill="1" applyBorder="1"/>
    <xf numFmtId="0" fontId="14" fillId="28" borderId="24" xfId="98" applyFont="1" applyFill="1" applyBorder="1"/>
    <xf numFmtId="0" fontId="14" fillId="26" borderId="10" xfId="98" applyFont="1" applyFill="1" applyBorder="1"/>
    <xf numFmtId="0" fontId="51" fillId="26" borderId="0" xfId="98" applyFont="1" applyFill="1"/>
    <xf numFmtId="0" fontId="14" fillId="26" borderId="0" xfId="98" applyFont="1" applyFill="1" applyAlignment="1">
      <alignment wrapText="1"/>
    </xf>
    <xf numFmtId="0" fontId="52" fillId="0" borderId="0" xfId="102" applyFont="1" applyAlignment="1">
      <alignment horizontal="left"/>
    </xf>
    <xf numFmtId="0" fontId="36" fillId="26" borderId="0" xfId="98" applyFont="1" applyFill="1"/>
    <xf numFmtId="0" fontId="41" fillId="26" borderId="0" xfId="98" applyFont="1" applyFill="1"/>
    <xf numFmtId="0" fontId="37" fillId="0" borderId="10" xfId="47" applyFont="1" applyBorder="1" applyAlignment="1">
      <alignment horizontal="left"/>
    </xf>
    <xf numFmtId="0" fontId="36" fillId="0" borderId="0" xfId="0" applyFont="1" applyAlignment="1">
      <alignment horizontal="left"/>
    </xf>
    <xf numFmtId="0" fontId="39" fillId="26" borderId="0" xfId="0" applyFont="1" applyFill="1" applyAlignment="1">
      <alignment horizontal="right"/>
    </xf>
    <xf numFmtId="0" fontId="39" fillId="26" borderId="0" xfId="0" applyFont="1" applyFill="1" applyBorder="1" applyAlignment="1">
      <alignment horizontal="right"/>
    </xf>
    <xf numFmtId="0" fontId="39" fillId="26" borderId="0" xfId="0" applyFont="1" applyFill="1" applyAlignment="1">
      <alignment horizontal="left"/>
    </xf>
    <xf numFmtId="0" fontId="14" fillId="26" borderId="13" xfId="98" applyFont="1" applyFill="1" applyBorder="1" applyAlignment="1" applyProtection="1">
      <alignment horizontal="center"/>
      <protection locked="0"/>
    </xf>
    <xf numFmtId="0" fontId="14" fillId="26" borderId="11" xfId="98" applyFont="1" applyFill="1" applyBorder="1" applyAlignment="1" applyProtection="1">
      <alignment horizontal="center"/>
      <protection locked="0"/>
    </xf>
    <xf numFmtId="0" fontId="14" fillId="26" borderId="23" xfId="98" applyFont="1" applyFill="1" applyBorder="1" applyAlignment="1" applyProtection="1">
      <alignment horizontal="center"/>
      <protection locked="0"/>
    </xf>
    <xf numFmtId="0" fontId="14" fillId="24" borderId="13" xfId="98" applyFont="1" applyFill="1" applyBorder="1" applyAlignment="1" applyProtection="1">
      <alignment horizontal="center"/>
      <protection locked="0"/>
    </xf>
    <xf numFmtId="0" fontId="14" fillId="24" borderId="11" xfId="98" applyFont="1" applyFill="1" applyBorder="1" applyAlignment="1" applyProtection="1">
      <alignment horizontal="center"/>
      <protection locked="0"/>
    </xf>
    <xf numFmtId="0" fontId="14" fillId="24" borderId="23" xfId="98" applyFont="1" applyFill="1" applyBorder="1" applyAlignment="1" applyProtection="1">
      <alignment horizontal="center"/>
      <protection locked="0"/>
    </xf>
    <xf numFmtId="0" fontId="49" fillId="25" borderId="20" xfId="98" applyFont="1" applyFill="1" applyBorder="1" applyAlignment="1">
      <alignment horizontal="center" wrapText="1"/>
    </xf>
    <xf numFmtId="0" fontId="49" fillId="25" borderId="21" xfId="98" applyFont="1" applyFill="1" applyBorder="1" applyAlignment="1">
      <alignment horizontal="center" wrapText="1"/>
    </xf>
    <xf numFmtId="0" fontId="49" fillId="25" borderId="22" xfId="98" applyFont="1" applyFill="1" applyBorder="1" applyAlignment="1">
      <alignment horizontal="center" wrapText="1"/>
    </xf>
    <xf numFmtId="0" fontId="45" fillId="27" borderId="17" xfId="98" applyFont="1" applyFill="1" applyBorder="1" applyAlignment="1">
      <alignment horizontal="left"/>
    </xf>
    <xf numFmtId="0" fontId="45" fillId="27" borderId="18" xfId="98" applyFont="1" applyFill="1" applyBorder="1" applyAlignment="1">
      <alignment horizontal="left"/>
    </xf>
    <xf numFmtId="0" fontId="45" fillId="27" borderId="19" xfId="98" applyFont="1" applyFill="1" applyBorder="1" applyAlignment="1">
      <alignment horizontal="left"/>
    </xf>
    <xf numFmtId="0" fontId="48" fillId="26" borderId="17" xfId="98" applyFont="1" applyFill="1" applyBorder="1" applyAlignment="1">
      <alignment horizontal="center" vertical="center" wrapText="1"/>
    </xf>
    <xf numFmtId="0" fontId="49" fillId="26" borderId="18" xfId="98" applyFont="1" applyFill="1" applyBorder="1" applyAlignment="1">
      <alignment horizontal="center" vertical="center" wrapText="1"/>
    </xf>
    <xf numFmtId="0" fontId="49" fillId="26" borderId="19" xfId="98" applyFont="1" applyFill="1" applyBorder="1" applyAlignment="1">
      <alignment horizontal="center" vertical="center" wrapText="1"/>
    </xf>
    <xf numFmtId="0" fontId="49" fillId="26" borderId="17" xfId="98" applyFont="1" applyFill="1" applyBorder="1" applyAlignment="1">
      <alignment horizontal="center" vertical="center" wrapText="1"/>
    </xf>
    <xf numFmtId="0" fontId="12" fillId="26" borderId="0" xfId="98" applyFont="1" applyFill="1" applyBorder="1" applyAlignment="1">
      <alignment horizontal="left" wrapText="1"/>
    </xf>
    <xf numFmtId="164" fontId="44" fillId="0" borderId="0" xfId="102" applyNumberFormat="1" applyFont="1" applyFill="1" applyBorder="1" applyAlignment="1">
      <alignment horizontal="left"/>
    </xf>
    <xf numFmtId="0" fontId="47" fillId="26" borderId="0" xfId="103" applyFont="1" applyFill="1" applyAlignment="1">
      <alignment horizontal="left" wrapText="1"/>
    </xf>
    <xf numFmtId="0" fontId="36" fillId="26" borderId="0" xfId="98" applyFont="1" applyFill="1" applyAlignment="1">
      <alignment horizontal="left" wrapText="1"/>
    </xf>
  </cellXfs>
  <cellStyles count="104">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3"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96678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D4" sqref="A3:I6"/>
    </sheetView>
  </sheetViews>
  <sheetFormatPr defaultRowHeight="12.75" x14ac:dyDescent="0.2"/>
  <cols>
    <col min="1" max="3" width="9.42578125" customWidth="1"/>
    <col min="4" max="7" width="8.85546875" customWidth="1"/>
    <col min="8" max="9" width="8.85546875" style="6" customWidth="1"/>
    <col min="10" max="10" width="9.42578125" customWidth="1"/>
  </cols>
  <sheetData>
    <row r="1" spans="1:16" ht="15.75" x14ac:dyDescent="0.25">
      <c r="A1" s="13" t="s">
        <v>0</v>
      </c>
      <c r="B1" s="7"/>
      <c r="C1" s="7"/>
      <c r="D1" s="7"/>
      <c r="E1" s="4"/>
      <c r="F1" s="4"/>
      <c r="G1" s="4"/>
      <c r="H1" s="4"/>
      <c r="I1" s="4"/>
      <c r="J1" s="4"/>
    </row>
    <row r="2" spans="1:16" ht="15.75" x14ac:dyDescent="0.25">
      <c r="A2" s="2"/>
      <c r="B2" s="1"/>
      <c r="C2" s="3"/>
      <c r="D2" s="3"/>
      <c r="E2" s="3"/>
      <c r="F2" s="3"/>
      <c r="G2" s="3"/>
      <c r="H2" s="3"/>
      <c r="I2" s="3"/>
      <c r="J2" s="3"/>
      <c r="K2" s="3"/>
      <c r="L2" s="3"/>
    </row>
    <row r="3" spans="1:16" s="5" customFormat="1" x14ac:dyDescent="0.2">
      <c r="A3" s="77"/>
      <c r="B3" s="77"/>
      <c r="C3" s="77"/>
      <c r="D3" s="9" t="s">
        <v>7</v>
      </c>
      <c r="E3" s="10" t="s">
        <v>8</v>
      </c>
      <c r="F3" s="10" t="s">
        <v>9</v>
      </c>
      <c r="G3" s="10" t="s">
        <v>10</v>
      </c>
      <c r="H3" s="10" t="s">
        <v>11</v>
      </c>
      <c r="I3" s="11" t="s">
        <v>12</v>
      </c>
      <c r="K3" s="6"/>
      <c r="L3" s="6"/>
      <c r="M3" s="6"/>
      <c r="N3" s="6"/>
      <c r="O3" s="6"/>
      <c r="P3" s="6"/>
    </row>
    <row r="4" spans="1:16" x14ac:dyDescent="0.2">
      <c r="A4" s="78" t="s">
        <v>24</v>
      </c>
      <c r="B4" s="78"/>
      <c r="C4" s="78"/>
      <c r="D4" s="8"/>
      <c r="E4" s="48">
        <v>14</v>
      </c>
      <c r="F4" s="48">
        <v>12</v>
      </c>
      <c r="G4" s="48">
        <v>10.5</v>
      </c>
      <c r="H4" s="48">
        <v>10.5</v>
      </c>
      <c r="I4" s="12">
        <f>SUM(E4:H4)</f>
        <v>47</v>
      </c>
      <c r="J4" s="6"/>
      <c r="K4" s="6"/>
      <c r="L4" s="6"/>
      <c r="M4" s="6"/>
      <c r="N4" s="6"/>
      <c r="O4" s="6"/>
      <c r="P4" s="6"/>
    </row>
    <row r="5" spans="1:16" x14ac:dyDescent="0.2">
      <c r="A5" s="78" t="s">
        <v>25</v>
      </c>
      <c r="B5" s="78"/>
      <c r="C5" s="78"/>
      <c r="D5" s="8"/>
      <c r="E5" s="48">
        <v>12.8</v>
      </c>
      <c r="F5" s="48">
        <v>12</v>
      </c>
      <c r="G5" s="48">
        <v>9.6000000000000014</v>
      </c>
      <c r="H5" s="48">
        <v>9</v>
      </c>
      <c r="I5" s="12">
        <f>SUM(E5:H5)</f>
        <v>43.400000000000006</v>
      </c>
      <c r="J5" s="6"/>
      <c r="K5" s="6"/>
      <c r="L5" s="6"/>
      <c r="M5" s="6"/>
      <c r="N5" s="6"/>
      <c r="O5" s="6"/>
      <c r="P5" s="6"/>
    </row>
    <row r="6" spans="1:16" x14ac:dyDescent="0.2">
      <c r="A6" s="78" t="s">
        <v>26</v>
      </c>
      <c r="B6" s="78"/>
      <c r="C6" s="78"/>
      <c r="D6" s="8"/>
      <c r="E6" s="48">
        <v>12</v>
      </c>
      <c r="F6" s="48">
        <v>12</v>
      </c>
      <c r="G6" s="48">
        <v>9</v>
      </c>
      <c r="H6" s="48">
        <v>9</v>
      </c>
      <c r="I6" s="12">
        <f>SUM(E6:H6)</f>
        <v>42</v>
      </c>
      <c r="J6" s="6"/>
      <c r="K6" s="6"/>
      <c r="L6" s="6"/>
      <c r="M6" s="6"/>
      <c r="N6" s="6"/>
      <c r="O6" s="6"/>
      <c r="P6" s="6"/>
    </row>
    <row r="7" spans="1:16" x14ac:dyDescent="0.2">
      <c r="A7" s="6"/>
      <c r="B7" s="6"/>
      <c r="C7" s="6"/>
      <c r="D7" s="6"/>
      <c r="E7" s="6"/>
      <c r="F7" s="6"/>
      <c r="G7" s="6"/>
      <c r="J7" s="6"/>
      <c r="K7" s="6"/>
      <c r="L7" s="6"/>
      <c r="M7" s="6"/>
      <c r="N7" s="6"/>
      <c r="O7" s="6"/>
      <c r="P7" s="6"/>
    </row>
    <row r="8" spans="1:16" x14ac:dyDescent="0.2">
      <c r="A8" s="6"/>
      <c r="B8" s="6"/>
      <c r="C8" s="6"/>
      <c r="D8" s="6"/>
      <c r="E8" s="6"/>
      <c r="F8" s="6"/>
      <c r="G8" s="6"/>
      <c r="J8" s="6"/>
      <c r="K8" s="6"/>
      <c r="L8" s="6"/>
      <c r="M8" s="6"/>
      <c r="N8" s="6"/>
      <c r="O8" s="6"/>
      <c r="P8" s="6"/>
    </row>
    <row r="9" spans="1:16" x14ac:dyDescent="0.2">
      <c r="A9" s="6"/>
      <c r="B9" s="6"/>
      <c r="C9" s="6"/>
      <c r="D9" s="6"/>
      <c r="E9" s="6"/>
      <c r="F9" s="6"/>
      <c r="G9" s="6"/>
      <c r="J9" s="6"/>
      <c r="K9" s="6"/>
      <c r="L9" s="6"/>
      <c r="M9" s="6"/>
      <c r="N9" s="6"/>
      <c r="O9" s="6"/>
      <c r="P9" s="6"/>
    </row>
    <row r="10" spans="1:16" x14ac:dyDescent="0.2">
      <c r="A10" s="6"/>
      <c r="B10" s="6"/>
      <c r="C10" s="6"/>
      <c r="D10" s="6"/>
      <c r="E10" s="6"/>
      <c r="F10" s="6"/>
      <c r="G10" s="6"/>
      <c r="J10" s="6"/>
      <c r="K10" s="6"/>
      <c r="L10" s="6"/>
      <c r="M10" s="6"/>
      <c r="N10" s="6"/>
      <c r="O10" s="6"/>
      <c r="P10" s="6"/>
    </row>
    <row r="11" spans="1:16" x14ac:dyDescent="0.2">
      <c r="A11" s="6"/>
      <c r="B11" s="6"/>
      <c r="C11" s="6"/>
      <c r="D11" s="6"/>
      <c r="E11" s="6"/>
      <c r="F11" s="6"/>
      <c r="G11" s="6"/>
      <c r="J11" s="6"/>
      <c r="K11" s="6"/>
      <c r="L11" s="6"/>
      <c r="M11" s="6"/>
      <c r="N11" s="6"/>
      <c r="O11" s="6"/>
      <c r="P11" s="6"/>
    </row>
    <row r="12" spans="1:16" x14ac:dyDescent="0.2">
      <c r="A12" s="6"/>
      <c r="B12" s="6"/>
      <c r="C12" s="6"/>
      <c r="D12" s="6"/>
      <c r="E12" s="6"/>
      <c r="F12" s="6"/>
      <c r="G12" s="6"/>
      <c r="J12" s="6"/>
      <c r="K12" s="6"/>
      <c r="L12" s="6"/>
      <c r="M12" s="6"/>
      <c r="N12" s="6"/>
      <c r="O12" s="6"/>
      <c r="P12" s="6"/>
    </row>
    <row r="13" spans="1:16" x14ac:dyDescent="0.2">
      <c r="A13" s="6"/>
      <c r="B13" s="6"/>
      <c r="C13" s="6"/>
      <c r="D13" s="6"/>
      <c r="E13" s="6"/>
      <c r="F13" s="6"/>
      <c r="G13" s="6"/>
      <c r="J13" s="6"/>
      <c r="K13" s="6"/>
      <c r="L13" s="6"/>
      <c r="M13" s="6"/>
      <c r="N13" s="6"/>
      <c r="O13" s="6"/>
      <c r="P13" s="6"/>
    </row>
    <row r="14" spans="1:16" x14ac:dyDescent="0.2">
      <c r="A14" s="6"/>
      <c r="B14" s="6"/>
      <c r="C14" s="6"/>
      <c r="D14" s="6"/>
      <c r="E14" s="6"/>
      <c r="F14" s="6"/>
      <c r="G14" s="6"/>
      <c r="J14" s="6"/>
      <c r="K14" s="6"/>
      <c r="L14" s="6"/>
      <c r="M14" s="6"/>
      <c r="N14" s="6"/>
      <c r="O14" s="6"/>
      <c r="P14" s="6"/>
    </row>
    <row r="15" spans="1:16" x14ac:dyDescent="0.2">
      <c r="A15" s="6"/>
      <c r="B15" s="6"/>
      <c r="C15" s="6"/>
      <c r="D15" s="6"/>
      <c r="E15" s="6"/>
      <c r="F15" s="6"/>
      <c r="G15" s="6"/>
      <c r="J15" s="6"/>
      <c r="K15" s="6"/>
      <c r="L15" s="6"/>
      <c r="M15" s="6"/>
      <c r="N15" s="6"/>
      <c r="O15" s="6"/>
      <c r="P15" s="6"/>
    </row>
    <row r="16" spans="1:16" x14ac:dyDescent="0.2">
      <c r="A16" s="6"/>
      <c r="B16" s="6"/>
      <c r="C16" s="6"/>
      <c r="D16" s="6"/>
      <c r="E16" s="6"/>
      <c r="F16" s="6"/>
      <c r="G16" s="6"/>
      <c r="J16" s="6"/>
      <c r="K16" s="6"/>
      <c r="L16" s="6"/>
      <c r="M16" s="6"/>
      <c r="N16" s="6"/>
      <c r="O16" s="6"/>
      <c r="P16" s="6"/>
    </row>
    <row r="17" spans="1:16" x14ac:dyDescent="0.2">
      <c r="A17" s="6"/>
      <c r="B17" s="6"/>
      <c r="C17" s="6"/>
      <c r="D17" s="6"/>
      <c r="E17" s="6"/>
      <c r="F17" s="6"/>
      <c r="G17" s="6"/>
      <c r="J17" s="6"/>
      <c r="K17" s="6"/>
      <c r="L17" s="6"/>
      <c r="M17" s="6"/>
      <c r="N17" s="6"/>
      <c r="O17" s="6"/>
      <c r="P17" s="6"/>
    </row>
    <row r="18" spans="1:16" x14ac:dyDescent="0.2">
      <c r="A18" s="6"/>
      <c r="B18" s="6"/>
      <c r="C18" s="6"/>
      <c r="D18" s="6"/>
      <c r="E18" s="6"/>
      <c r="F18" s="6"/>
      <c r="G18" s="6"/>
      <c r="J18" s="6"/>
      <c r="K18" s="6"/>
      <c r="L18" s="6"/>
      <c r="M18" s="6"/>
      <c r="N18" s="6"/>
      <c r="O18" s="6"/>
      <c r="P18" s="6"/>
    </row>
    <row r="19" spans="1:16" x14ac:dyDescent="0.2">
      <c r="A19" s="6"/>
      <c r="B19" s="6"/>
      <c r="C19" s="6"/>
      <c r="D19" s="6"/>
      <c r="E19" s="6"/>
      <c r="F19" s="6"/>
      <c r="G19" s="6"/>
      <c r="J19" s="6"/>
      <c r="K19" s="6"/>
      <c r="L19" s="6"/>
      <c r="M19" s="6"/>
      <c r="N19" s="6"/>
      <c r="O19" s="6"/>
      <c r="P19" s="6"/>
    </row>
    <row r="20" spans="1:16" x14ac:dyDescent="0.2">
      <c r="A20" s="6"/>
      <c r="B20" s="6"/>
      <c r="C20" s="6"/>
      <c r="D20" s="6"/>
      <c r="E20" s="6"/>
      <c r="F20" s="6"/>
      <c r="G20" s="6"/>
      <c r="J20" s="6"/>
      <c r="K20" s="6"/>
      <c r="L20" s="6"/>
      <c r="M20" s="6"/>
      <c r="N20" s="6"/>
      <c r="O20" s="6"/>
      <c r="P20" s="6"/>
    </row>
    <row r="21" spans="1:16" x14ac:dyDescent="0.2">
      <c r="A21" s="6"/>
      <c r="B21" s="6"/>
      <c r="C21" s="6"/>
      <c r="D21" s="6"/>
      <c r="E21" s="6"/>
      <c r="F21" s="6"/>
      <c r="G21" s="6"/>
      <c r="J21" s="6"/>
      <c r="K21" s="6"/>
      <c r="L21" s="6"/>
      <c r="M21" s="6"/>
      <c r="N21" s="6"/>
      <c r="O21" s="6"/>
      <c r="P21" s="6"/>
    </row>
    <row r="22" spans="1:16" x14ac:dyDescent="0.2">
      <c r="A22" s="6"/>
      <c r="B22" s="6"/>
      <c r="C22" s="6"/>
      <c r="D22" s="6"/>
      <c r="E22" s="6"/>
      <c r="F22" s="6"/>
      <c r="G22" s="6"/>
      <c r="J22" s="6"/>
      <c r="K22" s="6"/>
      <c r="L22" s="6"/>
      <c r="M22" s="6"/>
      <c r="N22" s="6"/>
      <c r="O22" s="6"/>
      <c r="P22" s="6"/>
    </row>
    <row r="23" spans="1:16" x14ac:dyDescent="0.2">
      <c r="A23" s="6"/>
      <c r="B23" s="6"/>
      <c r="C23" s="6"/>
      <c r="D23" s="6"/>
      <c r="E23" s="6"/>
      <c r="F23" s="6"/>
      <c r="G23" s="6"/>
      <c r="J23" s="6"/>
      <c r="K23" s="6"/>
      <c r="L23" s="6"/>
      <c r="M23" s="6"/>
      <c r="N23" s="6"/>
      <c r="O23" s="6"/>
      <c r="P23" s="6"/>
    </row>
    <row r="24" spans="1:16" x14ac:dyDescent="0.2">
      <c r="A24" s="6"/>
      <c r="B24" s="6"/>
      <c r="C24" s="6"/>
      <c r="D24" s="6"/>
      <c r="E24" s="6"/>
      <c r="F24" s="6"/>
      <c r="G24" s="6"/>
      <c r="J24" s="6"/>
      <c r="K24" s="6"/>
      <c r="L24" s="6"/>
      <c r="M24" s="6"/>
      <c r="N24" s="6"/>
      <c r="O24" s="6"/>
      <c r="P24" s="6"/>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D4" sqref="D4:D6"/>
    </sheetView>
  </sheetViews>
  <sheetFormatPr defaultRowHeight="12.75" x14ac:dyDescent="0.2"/>
  <sheetData>
    <row r="1" spans="1:16" ht="15.75" x14ac:dyDescent="0.25">
      <c r="A1" s="13" t="s">
        <v>0</v>
      </c>
      <c r="B1" s="7"/>
      <c r="C1" s="7"/>
      <c r="D1" s="7"/>
      <c r="E1" s="4"/>
      <c r="F1" s="4"/>
      <c r="G1" s="4"/>
      <c r="H1" s="4"/>
      <c r="I1" s="4"/>
      <c r="J1" s="4"/>
    </row>
    <row r="2" spans="1:16" ht="15.75" x14ac:dyDescent="0.25">
      <c r="A2" s="4"/>
      <c r="B2" s="3"/>
      <c r="C2" s="3"/>
      <c r="D2" s="3"/>
      <c r="E2" s="3"/>
      <c r="F2" s="3"/>
      <c r="G2" s="3"/>
      <c r="H2" s="3"/>
      <c r="I2" s="3"/>
      <c r="J2" s="3"/>
    </row>
    <row r="3" spans="1:16" x14ac:dyDescent="0.2">
      <c r="A3" s="77"/>
      <c r="B3" s="77"/>
      <c r="C3" s="77"/>
      <c r="D3" s="9" t="s">
        <v>7</v>
      </c>
      <c r="E3" s="10" t="s">
        <v>8</v>
      </c>
      <c r="F3" s="10" t="s">
        <v>9</v>
      </c>
      <c r="G3" s="10" t="s">
        <v>10</v>
      </c>
      <c r="H3" s="10" t="s">
        <v>11</v>
      </c>
      <c r="I3" s="11" t="s">
        <v>12</v>
      </c>
      <c r="J3" s="5"/>
      <c r="K3" s="6"/>
      <c r="L3" s="6"/>
      <c r="M3" s="6"/>
      <c r="N3" s="6"/>
      <c r="O3" s="6"/>
      <c r="P3" s="6"/>
    </row>
    <row r="4" spans="1:16" x14ac:dyDescent="0.2">
      <c r="A4" s="78" t="s">
        <v>24</v>
      </c>
      <c r="B4" s="78"/>
      <c r="C4" s="78"/>
      <c r="D4" s="8"/>
      <c r="E4" s="49">
        <v>12</v>
      </c>
      <c r="F4" s="49">
        <v>12</v>
      </c>
      <c r="G4" s="49">
        <v>9</v>
      </c>
      <c r="H4" s="49">
        <v>12</v>
      </c>
      <c r="I4" s="12">
        <f>SUM(E4:H4)</f>
        <v>45</v>
      </c>
      <c r="J4" s="6"/>
      <c r="K4" s="6"/>
      <c r="L4" s="6"/>
      <c r="M4" s="6"/>
      <c r="N4" s="6"/>
      <c r="O4" s="6"/>
      <c r="P4" s="6"/>
    </row>
    <row r="5" spans="1:16" x14ac:dyDescent="0.2">
      <c r="A5" s="78" t="s">
        <v>25</v>
      </c>
      <c r="B5" s="78"/>
      <c r="C5" s="78"/>
      <c r="D5" s="8"/>
      <c r="E5" s="49">
        <v>16</v>
      </c>
      <c r="F5" s="49">
        <v>16</v>
      </c>
      <c r="G5" s="49">
        <v>9</v>
      </c>
      <c r="H5" s="49">
        <v>6</v>
      </c>
      <c r="I5" s="12">
        <f>SUM(E5:H5)</f>
        <v>47</v>
      </c>
      <c r="J5" s="6"/>
      <c r="K5" s="6"/>
      <c r="L5" s="6"/>
      <c r="M5" s="6"/>
      <c r="N5" s="6"/>
      <c r="O5" s="6"/>
      <c r="P5" s="6"/>
    </row>
    <row r="6" spans="1:16" x14ac:dyDescent="0.2">
      <c r="A6" s="78" t="s">
        <v>26</v>
      </c>
      <c r="B6" s="78"/>
      <c r="C6" s="78"/>
      <c r="D6" s="8"/>
      <c r="E6" s="49">
        <v>12</v>
      </c>
      <c r="F6" s="49">
        <v>12</v>
      </c>
      <c r="G6" s="49">
        <v>6</v>
      </c>
      <c r="H6" s="49">
        <v>12</v>
      </c>
      <c r="I6" s="12">
        <f>SUM(E6:H6)</f>
        <v>42</v>
      </c>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6" x14ac:dyDescent="0.2">
      <c r="A17" s="6"/>
      <c r="B17" s="6"/>
      <c r="C17" s="6"/>
      <c r="D17" s="6"/>
      <c r="E17" s="6"/>
      <c r="F17" s="6"/>
      <c r="G17" s="6"/>
      <c r="H17" s="6"/>
      <c r="I17" s="6"/>
      <c r="J17" s="6"/>
      <c r="K17" s="6"/>
      <c r="L17" s="6"/>
      <c r="M17" s="6"/>
      <c r="N17" s="6"/>
      <c r="O17" s="6"/>
      <c r="P17" s="6"/>
    </row>
    <row r="18" spans="1:16" x14ac:dyDescent="0.2">
      <c r="A18" s="6"/>
      <c r="B18" s="6"/>
      <c r="C18" s="6"/>
      <c r="D18" s="6"/>
      <c r="E18" s="6"/>
      <c r="F18" s="6"/>
      <c r="G18" s="6"/>
      <c r="H18" s="6"/>
      <c r="I18" s="6"/>
      <c r="J18" s="6"/>
      <c r="K18" s="6"/>
      <c r="L18" s="6"/>
      <c r="M18" s="6"/>
      <c r="N18" s="6"/>
      <c r="O18" s="6"/>
      <c r="P18" s="6"/>
    </row>
    <row r="19" spans="1:16" x14ac:dyDescent="0.2">
      <c r="A19" s="6"/>
      <c r="B19" s="6"/>
      <c r="C19" s="6"/>
      <c r="D19" s="6"/>
      <c r="E19" s="6"/>
      <c r="F19" s="6"/>
      <c r="G19" s="6"/>
      <c r="H19" s="6"/>
      <c r="I19" s="6"/>
      <c r="J19" s="6"/>
      <c r="K19" s="6"/>
      <c r="L19" s="6"/>
      <c r="M19" s="6"/>
      <c r="N19" s="6"/>
      <c r="O19" s="6"/>
      <c r="P19" s="6"/>
    </row>
    <row r="20" spans="1:16" x14ac:dyDescent="0.2">
      <c r="A20" s="6"/>
      <c r="B20" s="6"/>
      <c r="C20" s="6"/>
      <c r="D20" s="6"/>
      <c r="E20" s="6"/>
      <c r="F20" s="6"/>
      <c r="G20" s="6"/>
      <c r="H20" s="6"/>
      <c r="I20" s="6"/>
      <c r="J20" s="6"/>
      <c r="K20" s="6"/>
      <c r="L20" s="6"/>
      <c r="M20" s="6"/>
      <c r="N20" s="6"/>
      <c r="O20" s="6"/>
      <c r="P20" s="6"/>
    </row>
    <row r="21" spans="1:16" x14ac:dyDescent="0.2">
      <c r="A21" s="6"/>
      <c r="B21" s="6"/>
      <c r="C21" s="6"/>
      <c r="D21" s="6"/>
      <c r="E21" s="6"/>
      <c r="F21" s="6"/>
      <c r="G21" s="6"/>
      <c r="H21" s="6"/>
      <c r="I21" s="6"/>
      <c r="J21" s="6"/>
      <c r="K21" s="6"/>
      <c r="L21" s="6"/>
      <c r="M21" s="6"/>
      <c r="N21" s="6"/>
      <c r="O21" s="6"/>
      <c r="P21" s="6"/>
    </row>
    <row r="22" spans="1:16" x14ac:dyDescent="0.2">
      <c r="A22" s="6"/>
      <c r="B22" s="6"/>
      <c r="C22" s="6"/>
      <c r="D22" s="6"/>
      <c r="E22" s="6"/>
      <c r="F22" s="6"/>
      <c r="G22" s="6"/>
      <c r="H22" s="6"/>
      <c r="I22" s="6"/>
      <c r="J22" s="6"/>
      <c r="K22" s="6"/>
      <c r="L22" s="6"/>
      <c r="M22" s="6"/>
      <c r="N22" s="6"/>
      <c r="O22" s="6"/>
      <c r="P22" s="6"/>
    </row>
    <row r="23" spans="1:16" x14ac:dyDescent="0.2">
      <c r="A23" s="6"/>
      <c r="B23" s="6"/>
      <c r="C23" s="6"/>
      <c r="D23" s="6"/>
      <c r="E23" s="6"/>
      <c r="F23" s="6"/>
      <c r="G23" s="6"/>
      <c r="H23" s="6"/>
      <c r="I23" s="6"/>
      <c r="J23" s="6"/>
      <c r="K23" s="6"/>
      <c r="L23" s="6"/>
      <c r="M23" s="6"/>
      <c r="N23" s="6"/>
      <c r="O23" s="6"/>
      <c r="P23" s="6"/>
    </row>
    <row r="24" spans="1:16" x14ac:dyDescent="0.2">
      <c r="A24" s="6"/>
      <c r="B24" s="6"/>
      <c r="C24" s="6"/>
      <c r="D24" s="6"/>
      <c r="E24" s="6"/>
      <c r="F24" s="6"/>
      <c r="G24" s="6"/>
      <c r="H24" s="6"/>
      <c r="I24" s="6"/>
      <c r="J24" s="6"/>
      <c r="K24" s="6"/>
      <c r="L24" s="6"/>
      <c r="M24" s="6"/>
      <c r="N24" s="6"/>
      <c r="O24" s="6"/>
      <c r="P24" s="6"/>
    </row>
  </sheetData>
  <mergeCells count="4">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D4" sqref="D4:D6"/>
    </sheetView>
  </sheetViews>
  <sheetFormatPr defaultRowHeight="12.75" x14ac:dyDescent="0.2"/>
  <sheetData>
    <row r="1" spans="1:16" ht="15.75" x14ac:dyDescent="0.25">
      <c r="A1" s="13" t="s">
        <v>0</v>
      </c>
      <c r="B1" s="7"/>
      <c r="C1" s="7"/>
      <c r="D1" s="7"/>
      <c r="E1" s="4"/>
      <c r="F1" s="4"/>
      <c r="G1" s="4"/>
      <c r="H1" s="4"/>
      <c r="I1" s="4"/>
      <c r="J1" s="4"/>
      <c r="K1" s="6"/>
    </row>
    <row r="2" spans="1:16" ht="15.75" x14ac:dyDescent="0.25">
      <c r="A2" s="4"/>
      <c r="B2" s="3"/>
      <c r="C2" s="3"/>
      <c r="D2" s="3"/>
      <c r="E2" s="3"/>
      <c r="F2" s="3"/>
      <c r="G2" s="3"/>
      <c r="H2" s="3"/>
      <c r="I2" s="3"/>
      <c r="J2" s="3"/>
      <c r="K2" s="3"/>
    </row>
    <row r="3" spans="1:16" x14ac:dyDescent="0.2">
      <c r="A3" s="77"/>
      <c r="B3" s="77"/>
      <c r="C3" s="77"/>
      <c r="D3" s="9" t="s">
        <v>7</v>
      </c>
      <c r="E3" s="10" t="s">
        <v>8</v>
      </c>
      <c r="F3" s="10" t="s">
        <v>9</v>
      </c>
      <c r="G3" s="10" t="s">
        <v>10</v>
      </c>
      <c r="H3" s="10" t="s">
        <v>11</v>
      </c>
      <c r="I3" s="11" t="s">
        <v>12</v>
      </c>
      <c r="J3" s="5"/>
      <c r="K3" s="6"/>
      <c r="L3" s="6"/>
      <c r="M3" s="6"/>
      <c r="N3" s="6"/>
      <c r="O3" s="6"/>
      <c r="P3" s="6"/>
    </row>
    <row r="4" spans="1:16" x14ac:dyDescent="0.2">
      <c r="A4" s="78" t="s">
        <v>24</v>
      </c>
      <c r="B4" s="78"/>
      <c r="C4" s="78"/>
      <c r="D4" s="8"/>
      <c r="E4" s="50">
        <v>12</v>
      </c>
      <c r="F4" s="50">
        <v>12</v>
      </c>
      <c r="G4" s="50">
        <v>9</v>
      </c>
      <c r="H4" s="50">
        <v>9</v>
      </c>
      <c r="I4" s="12">
        <f>SUM(E4:H4)</f>
        <v>42</v>
      </c>
      <c r="J4" s="6"/>
      <c r="K4" s="6"/>
      <c r="L4" s="6"/>
      <c r="M4" s="6"/>
      <c r="N4" s="6"/>
      <c r="O4" s="6"/>
      <c r="P4" s="6"/>
    </row>
    <row r="5" spans="1:16" x14ac:dyDescent="0.2">
      <c r="A5" s="78" t="s">
        <v>25</v>
      </c>
      <c r="B5" s="78"/>
      <c r="C5" s="78"/>
      <c r="D5" s="8"/>
      <c r="E5" s="50">
        <v>12</v>
      </c>
      <c r="F5" s="50">
        <v>16</v>
      </c>
      <c r="G5" s="50">
        <v>12</v>
      </c>
      <c r="H5" s="50">
        <v>6</v>
      </c>
      <c r="I5" s="12">
        <f>SUM(E5:H5)</f>
        <v>46</v>
      </c>
      <c r="J5" s="6"/>
      <c r="K5" s="6"/>
      <c r="L5" s="6"/>
      <c r="M5" s="6"/>
      <c r="N5" s="6"/>
      <c r="O5" s="6"/>
      <c r="P5" s="6"/>
    </row>
    <row r="6" spans="1:16" x14ac:dyDescent="0.2">
      <c r="A6" s="78" t="s">
        <v>26</v>
      </c>
      <c r="B6" s="78"/>
      <c r="C6" s="78"/>
      <c r="D6" s="8"/>
      <c r="E6" s="50">
        <v>12</v>
      </c>
      <c r="F6" s="50">
        <v>12</v>
      </c>
      <c r="G6" s="50">
        <v>9</v>
      </c>
      <c r="H6" s="50">
        <v>9</v>
      </c>
      <c r="I6" s="12">
        <f>SUM(E6:H6)</f>
        <v>42</v>
      </c>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6" x14ac:dyDescent="0.2">
      <c r="A17" s="6"/>
      <c r="B17" s="6"/>
      <c r="C17" s="6"/>
      <c r="D17" s="6"/>
      <c r="E17" s="6"/>
      <c r="F17" s="6"/>
      <c r="G17" s="6"/>
      <c r="H17" s="6"/>
      <c r="I17" s="6"/>
      <c r="J17" s="6"/>
      <c r="K17" s="6"/>
      <c r="L17" s="6"/>
      <c r="M17" s="6"/>
      <c r="N17" s="6"/>
      <c r="O17" s="6"/>
      <c r="P17" s="6"/>
    </row>
    <row r="18" spans="1:16" x14ac:dyDescent="0.2">
      <c r="A18" s="6"/>
      <c r="B18" s="6"/>
      <c r="C18" s="6"/>
      <c r="D18" s="6"/>
      <c r="E18" s="6"/>
      <c r="F18" s="6"/>
      <c r="G18" s="6"/>
      <c r="H18" s="6"/>
      <c r="I18" s="6"/>
      <c r="J18" s="6"/>
      <c r="K18" s="6"/>
      <c r="L18" s="6"/>
      <c r="M18" s="6"/>
      <c r="N18" s="6"/>
      <c r="O18" s="6"/>
      <c r="P18" s="6"/>
    </row>
    <row r="19" spans="1:16" x14ac:dyDescent="0.2">
      <c r="A19" s="6"/>
      <c r="B19" s="6"/>
      <c r="C19" s="6"/>
      <c r="D19" s="6"/>
      <c r="E19" s="6"/>
      <c r="F19" s="6"/>
      <c r="G19" s="6"/>
      <c r="H19" s="6"/>
      <c r="I19" s="6"/>
      <c r="J19" s="6"/>
      <c r="K19" s="6"/>
      <c r="L19" s="6"/>
      <c r="M19" s="6"/>
      <c r="N19" s="6"/>
      <c r="O19" s="6"/>
      <c r="P19" s="6"/>
    </row>
    <row r="20" spans="1:16" x14ac:dyDescent="0.2">
      <c r="A20" s="6"/>
      <c r="B20" s="6"/>
      <c r="C20" s="6"/>
      <c r="D20" s="6"/>
      <c r="E20" s="6"/>
      <c r="F20" s="6"/>
      <c r="G20" s="6"/>
      <c r="H20" s="6"/>
      <c r="I20" s="6"/>
      <c r="J20" s="6"/>
      <c r="K20" s="6"/>
      <c r="L20" s="6"/>
      <c r="M20" s="6"/>
      <c r="N20" s="6"/>
      <c r="O20" s="6"/>
      <c r="P20" s="6"/>
    </row>
    <row r="21" spans="1:16" x14ac:dyDescent="0.2">
      <c r="A21" s="6"/>
      <c r="B21" s="6"/>
      <c r="C21" s="6"/>
      <c r="D21" s="6"/>
      <c r="E21" s="6"/>
      <c r="F21" s="6"/>
      <c r="G21" s="6"/>
      <c r="H21" s="6"/>
      <c r="I21" s="6"/>
      <c r="J21" s="6"/>
      <c r="K21" s="6"/>
      <c r="L21" s="6"/>
      <c r="M21" s="6"/>
      <c r="N21" s="6"/>
      <c r="O21" s="6"/>
      <c r="P21" s="6"/>
    </row>
    <row r="22" spans="1:16" x14ac:dyDescent="0.2">
      <c r="A22" s="6"/>
      <c r="B22" s="6"/>
      <c r="C22" s="6"/>
      <c r="D22" s="6"/>
      <c r="E22" s="6"/>
      <c r="F22" s="6"/>
      <c r="G22" s="6"/>
      <c r="H22" s="6"/>
      <c r="I22" s="6"/>
      <c r="J22" s="6"/>
      <c r="K22" s="6"/>
      <c r="L22" s="6"/>
      <c r="M22" s="6"/>
      <c r="N22" s="6"/>
      <c r="O22" s="6"/>
      <c r="P22" s="6"/>
    </row>
    <row r="23" spans="1:16" x14ac:dyDescent="0.2">
      <c r="A23" s="6"/>
      <c r="B23" s="6"/>
      <c r="C23" s="6"/>
      <c r="D23" s="6"/>
      <c r="E23" s="6"/>
      <c r="F23" s="6"/>
      <c r="G23" s="6"/>
      <c r="H23" s="6"/>
      <c r="I23" s="6"/>
      <c r="J23" s="6"/>
      <c r="K23" s="6"/>
      <c r="L23" s="6"/>
      <c r="M23" s="6"/>
      <c r="N23" s="6"/>
      <c r="O23" s="6"/>
      <c r="P23" s="6"/>
    </row>
    <row r="24" spans="1:16" x14ac:dyDescent="0.2">
      <c r="A24" s="6"/>
      <c r="B24" s="6"/>
      <c r="C24" s="6"/>
      <c r="D24" s="6"/>
      <c r="E24" s="6"/>
      <c r="F24" s="6"/>
      <c r="G24" s="6"/>
      <c r="H24" s="6"/>
      <c r="I24" s="6"/>
      <c r="J24" s="6"/>
      <c r="K24" s="6"/>
      <c r="L24" s="6"/>
      <c r="M24" s="6"/>
      <c r="N24" s="6"/>
      <c r="O24" s="6"/>
      <c r="P24" s="6"/>
    </row>
  </sheetData>
  <mergeCells count="4">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D4" sqref="D4:D6"/>
    </sheetView>
  </sheetViews>
  <sheetFormatPr defaultRowHeight="12.75" x14ac:dyDescent="0.2"/>
  <sheetData>
    <row r="1" spans="1:16" ht="15.75" x14ac:dyDescent="0.25">
      <c r="A1" s="13" t="s">
        <v>0</v>
      </c>
      <c r="B1" s="7"/>
      <c r="C1" s="7"/>
      <c r="D1" s="7"/>
      <c r="E1" s="4"/>
      <c r="F1" s="4"/>
      <c r="G1" s="4"/>
      <c r="H1" s="4"/>
      <c r="I1" s="4"/>
      <c r="J1" s="4"/>
      <c r="K1" s="6"/>
    </row>
    <row r="2" spans="1:16" ht="15.75" x14ac:dyDescent="0.25">
      <c r="A2" s="4"/>
      <c r="B2" s="3"/>
      <c r="C2" s="3"/>
      <c r="D2" s="3"/>
      <c r="E2" s="3"/>
      <c r="F2" s="3"/>
      <c r="G2" s="3"/>
      <c r="H2" s="3"/>
      <c r="I2" s="3"/>
      <c r="J2" s="3"/>
      <c r="K2" s="3"/>
    </row>
    <row r="3" spans="1:16" x14ac:dyDescent="0.2">
      <c r="A3" s="77"/>
      <c r="B3" s="77"/>
      <c r="C3" s="77"/>
      <c r="D3" s="9" t="s">
        <v>7</v>
      </c>
      <c r="E3" s="10" t="s">
        <v>8</v>
      </c>
      <c r="F3" s="10" t="s">
        <v>9</v>
      </c>
      <c r="G3" s="10" t="s">
        <v>10</v>
      </c>
      <c r="H3" s="10" t="s">
        <v>11</v>
      </c>
      <c r="I3" s="11" t="s">
        <v>12</v>
      </c>
      <c r="J3" s="5"/>
      <c r="K3" s="6"/>
      <c r="L3" s="6"/>
      <c r="M3" s="6"/>
      <c r="N3" s="6"/>
      <c r="O3" s="6"/>
      <c r="P3" s="6"/>
    </row>
    <row r="4" spans="1:16" x14ac:dyDescent="0.2">
      <c r="A4" s="78" t="s">
        <v>24</v>
      </c>
      <c r="B4" s="78"/>
      <c r="C4" s="78"/>
      <c r="D4" s="8"/>
      <c r="E4" s="51">
        <v>12</v>
      </c>
      <c r="F4" s="51">
        <v>4.8</v>
      </c>
      <c r="G4" s="51">
        <v>9</v>
      </c>
      <c r="H4" s="51">
        <v>10.199999999999999</v>
      </c>
      <c r="I4" s="12">
        <f>SUM(E4:H4)</f>
        <v>36</v>
      </c>
      <c r="J4" s="6"/>
      <c r="K4" s="6"/>
      <c r="L4" s="6"/>
      <c r="M4" s="6"/>
      <c r="N4" s="6"/>
      <c r="O4" s="6"/>
      <c r="P4" s="6"/>
    </row>
    <row r="5" spans="1:16" x14ac:dyDescent="0.2">
      <c r="A5" s="78" t="s">
        <v>25</v>
      </c>
      <c r="B5" s="78"/>
      <c r="C5" s="78"/>
      <c r="D5" s="8"/>
      <c r="E5" s="51">
        <v>10</v>
      </c>
      <c r="F5" s="51">
        <v>8</v>
      </c>
      <c r="G5" s="51">
        <v>6</v>
      </c>
      <c r="H5" s="51">
        <v>10.199999999999999</v>
      </c>
      <c r="I5" s="12">
        <f>SUM(E5:H5)</f>
        <v>34.200000000000003</v>
      </c>
      <c r="J5" s="6"/>
      <c r="K5" s="6"/>
      <c r="L5" s="6"/>
      <c r="M5" s="6"/>
      <c r="N5" s="6"/>
      <c r="O5" s="6"/>
      <c r="P5" s="6"/>
    </row>
    <row r="6" spans="1:16" x14ac:dyDescent="0.2">
      <c r="A6" s="78" t="s">
        <v>26</v>
      </c>
      <c r="B6" s="78"/>
      <c r="C6" s="78"/>
      <c r="D6" s="8"/>
      <c r="E6" s="51">
        <v>12</v>
      </c>
      <c r="F6" s="51">
        <v>8.8000000000000007</v>
      </c>
      <c r="G6" s="51">
        <v>6</v>
      </c>
      <c r="H6" s="51">
        <v>10.199999999999999</v>
      </c>
      <c r="I6" s="12">
        <f>SUM(E6:H6)</f>
        <v>37</v>
      </c>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6" x14ac:dyDescent="0.2">
      <c r="A17" s="6"/>
      <c r="B17" s="6"/>
      <c r="C17" s="6"/>
      <c r="D17" s="6"/>
      <c r="E17" s="6"/>
      <c r="F17" s="6"/>
      <c r="G17" s="6"/>
      <c r="H17" s="6"/>
      <c r="I17" s="6"/>
      <c r="J17" s="6"/>
      <c r="K17" s="6"/>
      <c r="L17" s="6"/>
      <c r="M17" s="6"/>
      <c r="N17" s="6"/>
      <c r="O17" s="6"/>
      <c r="P17" s="6"/>
    </row>
    <row r="18" spans="1:16" x14ac:dyDescent="0.2">
      <c r="A18" s="6"/>
      <c r="B18" s="6"/>
      <c r="C18" s="6"/>
      <c r="D18" s="6"/>
      <c r="E18" s="6"/>
      <c r="F18" s="6"/>
      <c r="G18" s="6"/>
      <c r="H18" s="6"/>
      <c r="I18" s="6"/>
      <c r="J18" s="6"/>
      <c r="K18" s="6"/>
      <c r="L18" s="6"/>
      <c r="M18" s="6"/>
      <c r="N18" s="6"/>
      <c r="O18" s="6"/>
      <c r="P18" s="6"/>
    </row>
    <row r="19" spans="1:16" x14ac:dyDescent="0.2">
      <c r="A19" s="6"/>
      <c r="B19" s="6"/>
      <c r="C19" s="6"/>
      <c r="D19" s="6"/>
      <c r="E19" s="6"/>
      <c r="F19" s="6"/>
      <c r="G19" s="6"/>
      <c r="H19" s="6"/>
      <c r="I19" s="6"/>
      <c r="J19" s="6"/>
      <c r="K19" s="6"/>
      <c r="L19" s="6"/>
      <c r="M19" s="6"/>
      <c r="N19" s="6"/>
      <c r="O19" s="6"/>
      <c r="P19" s="6"/>
    </row>
    <row r="20" spans="1:16" x14ac:dyDescent="0.2">
      <c r="A20" s="6"/>
      <c r="B20" s="6"/>
      <c r="C20" s="6"/>
      <c r="D20" s="6"/>
      <c r="E20" s="6"/>
      <c r="F20" s="6"/>
      <c r="G20" s="6"/>
      <c r="H20" s="6"/>
      <c r="I20" s="6"/>
      <c r="J20" s="6"/>
      <c r="K20" s="6"/>
      <c r="L20" s="6"/>
      <c r="M20" s="6"/>
      <c r="N20" s="6"/>
      <c r="O20" s="6"/>
      <c r="P20" s="6"/>
    </row>
    <row r="21" spans="1:16" x14ac:dyDescent="0.2">
      <c r="A21" s="6"/>
      <c r="B21" s="6"/>
      <c r="C21" s="6"/>
      <c r="D21" s="6"/>
      <c r="E21" s="6"/>
      <c r="F21" s="6"/>
      <c r="G21" s="6"/>
      <c r="H21" s="6"/>
      <c r="I21" s="6"/>
      <c r="J21" s="6"/>
      <c r="K21" s="6"/>
      <c r="L21" s="6"/>
      <c r="M21" s="6"/>
      <c r="N21" s="6"/>
      <c r="O21" s="6"/>
      <c r="P21" s="6"/>
    </row>
    <row r="22" spans="1:16" x14ac:dyDescent="0.2">
      <c r="A22" s="6"/>
      <c r="B22" s="6"/>
      <c r="C22" s="6"/>
      <c r="D22" s="6"/>
      <c r="E22" s="6"/>
      <c r="F22" s="6"/>
      <c r="G22" s="6"/>
      <c r="H22" s="6"/>
      <c r="I22" s="6"/>
      <c r="J22" s="6"/>
      <c r="K22" s="6"/>
      <c r="L22" s="6"/>
      <c r="M22" s="6"/>
      <c r="N22" s="6"/>
      <c r="O22" s="6"/>
      <c r="P22" s="6"/>
    </row>
    <row r="23" spans="1:16" x14ac:dyDescent="0.2">
      <c r="A23" s="6"/>
      <c r="B23" s="6"/>
      <c r="C23" s="6"/>
      <c r="D23" s="6"/>
      <c r="E23" s="6"/>
      <c r="F23" s="6"/>
      <c r="G23" s="6"/>
      <c r="H23" s="6"/>
      <c r="I23" s="6"/>
      <c r="J23" s="6"/>
      <c r="K23" s="6"/>
      <c r="L23" s="6"/>
      <c r="M23" s="6"/>
      <c r="N23" s="6"/>
      <c r="O23" s="6"/>
      <c r="P23" s="6"/>
    </row>
    <row r="24" spans="1:16" x14ac:dyDescent="0.2">
      <c r="A24" s="6"/>
      <c r="B24" s="6"/>
      <c r="C24" s="6"/>
      <c r="D24" s="6"/>
      <c r="E24" s="6"/>
      <c r="F24" s="6"/>
      <c r="G24" s="6"/>
      <c r="H24" s="6"/>
      <c r="I24" s="6"/>
      <c r="J24" s="6"/>
      <c r="K24" s="6"/>
      <c r="L24" s="6"/>
      <c r="M24" s="6"/>
      <c r="N24" s="6"/>
      <c r="O24" s="6"/>
      <c r="P24" s="6"/>
    </row>
  </sheetData>
  <mergeCells count="4">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
  <sheetViews>
    <sheetView workbookViewId="0">
      <selection activeCell="H47" sqref="H47"/>
    </sheetView>
  </sheetViews>
  <sheetFormatPr defaultRowHeight="12.75" x14ac:dyDescent="0.2"/>
  <cols>
    <col min="9" max="9" width="18" bestFit="1" customWidth="1"/>
  </cols>
  <sheetData>
    <row r="1" spans="1:10" ht="15.75" x14ac:dyDescent="0.25">
      <c r="A1" s="13" t="s">
        <v>0</v>
      </c>
      <c r="B1" s="7"/>
      <c r="C1" s="7"/>
      <c r="D1" s="7"/>
      <c r="E1" s="4"/>
      <c r="F1" s="4"/>
      <c r="G1" s="4"/>
      <c r="H1" s="4"/>
      <c r="I1" s="4"/>
      <c r="J1" s="6"/>
    </row>
    <row r="2" spans="1:10" ht="15.75" x14ac:dyDescent="0.25">
      <c r="A2" s="4"/>
      <c r="B2" s="3"/>
      <c r="C2" s="3"/>
      <c r="D2" s="3"/>
      <c r="E2" s="3"/>
      <c r="F2" s="3"/>
      <c r="G2" s="3"/>
      <c r="H2" s="3"/>
      <c r="I2" s="3"/>
      <c r="J2" s="3"/>
    </row>
    <row r="3" spans="1:10" x14ac:dyDescent="0.2">
      <c r="A3" s="77"/>
      <c r="B3" s="77"/>
      <c r="C3" s="77"/>
      <c r="D3" s="9" t="s">
        <v>7</v>
      </c>
      <c r="E3" s="10" t="s">
        <v>8</v>
      </c>
      <c r="F3" s="10" t="s">
        <v>9</v>
      </c>
      <c r="G3" s="10" t="s">
        <v>10</v>
      </c>
      <c r="H3" s="10" t="s">
        <v>11</v>
      </c>
      <c r="I3" s="11" t="s">
        <v>27</v>
      </c>
      <c r="J3" s="5"/>
    </row>
    <row r="4" spans="1:10" x14ac:dyDescent="0.2">
      <c r="A4" s="78" t="s">
        <v>24</v>
      </c>
      <c r="B4" s="78"/>
      <c r="C4" s="78"/>
      <c r="D4" s="45">
        <v>19.200000000000003</v>
      </c>
      <c r="E4" s="52">
        <v>8</v>
      </c>
      <c r="F4" s="52">
        <v>12</v>
      </c>
      <c r="G4" s="52">
        <v>9</v>
      </c>
      <c r="H4" s="52">
        <v>9</v>
      </c>
      <c r="I4" s="12">
        <f>SUM(E4:H4)</f>
        <v>38</v>
      </c>
      <c r="J4" s="6"/>
    </row>
    <row r="5" spans="1:10" x14ac:dyDescent="0.2">
      <c r="A5" s="78" t="s">
        <v>25</v>
      </c>
      <c r="B5" s="78"/>
      <c r="C5" s="78"/>
      <c r="D5" s="45">
        <v>18.600000000000001</v>
      </c>
      <c r="E5" s="52">
        <v>12</v>
      </c>
      <c r="F5" s="52">
        <v>12</v>
      </c>
      <c r="G5" s="52">
        <v>9</v>
      </c>
      <c r="H5" s="52">
        <v>9</v>
      </c>
      <c r="I5" s="12">
        <f>SUM(E5:H5)</f>
        <v>42</v>
      </c>
      <c r="J5" s="6"/>
    </row>
    <row r="6" spans="1:10" x14ac:dyDescent="0.2">
      <c r="A6" s="78" t="s">
        <v>26</v>
      </c>
      <c r="B6" s="78"/>
      <c r="C6" s="78"/>
      <c r="D6" s="45">
        <v>18</v>
      </c>
      <c r="E6" s="52">
        <v>16</v>
      </c>
      <c r="F6" s="52">
        <v>16</v>
      </c>
      <c r="G6" s="52">
        <v>9</v>
      </c>
      <c r="H6" s="52">
        <v>9</v>
      </c>
      <c r="I6" s="12">
        <f>SUM(E6:H6)</f>
        <v>50</v>
      </c>
      <c r="J6" s="6"/>
    </row>
  </sheetData>
  <mergeCells count="4">
    <mergeCell ref="A3:C3"/>
    <mergeCell ref="A4:C4"/>
    <mergeCell ref="A5:C5"/>
    <mergeCell ref="A6:C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A9" sqref="A9"/>
    </sheetView>
  </sheetViews>
  <sheetFormatPr defaultRowHeight="15" x14ac:dyDescent="0.2"/>
  <cols>
    <col min="1" max="1" width="33" style="17" customWidth="1"/>
    <col min="2" max="7" width="7.7109375" style="17" customWidth="1"/>
    <col min="8" max="9" width="7.5703125" style="17" customWidth="1"/>
    <col min="10" max="12" width="7.7109375" style="17" customWidth="1"/>
    <col min="13" max="16384" width="9.140625" style="17"/>
  </cols>
  <sheetData>
    <row r="1" spans="1:15" ht="15.75" x14ac:dyDescent="0.25">
      <c r="A1" s="14" t="s">
        <v>13</v>
      </c>
      <c r="B1" s="15"/>
      <c r="C1" s="14"/>
      <c r="D1" s="14"/>
      <c r="E1" s="14"/>
      <c r="F1" s="14"/>
      <c r="G1" s="14"/>
      <c r="H1" s="14"/>
      <c r="I1" s="16"/>
      <c r="J1" s="16"/>
    </row>
    <row r="2" spans="1:15" ht="6" customHeight="1" x14ac:dyDescent="0.25">
      <c r="A2" s="14"/>
      <c r="B2" s="15"/>
      <c r="C2" s="14"/>
      <c r="D2" s="14"/>
      <c r="E2" s="14"/>
      <c r="F2" s="14"/>
      <c r="G2" s="14"/>
      <c r="H2" s="14"/>
      <c r="I2" s="16"/>
      <c r="J2" s="16"/>
    </row>
    <row r="3" spans="1:15" ht="15.75" x14ac:dyDescent="0.25">
      <c r="A3" s="81" t="s">
        <v>23</v>
      </c>
      <c r="B3" s="81"/>
      <c r="C3" s="81"/>
      <c r="D3" s="81"/>
      <c r="E3" s="81"/>
      <c r="F3" s="81"/>
      <c r="G3" s="81"/>
      <c r="H3" s="81"/>
      <c r="I3" s="16"/>
      <c r="J3" s="16"/>
    </row>
    <row r="4" spans="1:15" x14ac:dyDescent="0.2">
      <c r="A4" s="15"/>
      <c r="B4" s="15"/>
      <c r="C4" s="15"/>
      <c r="D4" s="15"/>
      <c r="E4" s="15"/>
      <c r="F4" s="15"/>
      <c r="G4" s="18"/>
      <c r="H4" s="18"/>
      <c r="I4" s="19"/>
      <c r="J4" s="19"/>
    </row>
    <row r="5" spans="1:15" ht="15.75" x14ac:dyDescent="0.25">
      <c r="G5" s="79" t="s">
        <v>19</v>
      </c>
      <c r="H5" s="79"/>
      <c r="I5" s="20"/>
      <c r="J5" s="21"/>
      <c r="K5" s="80" t="s">
        <v>20</v>
      </c>
      <c r="L5" s="80"/>
      <c r="M5" s="21"/>
      <c r="N5" s="79" t="s">
        <v>21</v>
      </c>
      <c r="O5" s="79"/>
    </row>
    <row r="6" spans="1:15" s="25" customFormat="1" ht="135" customHeight="1" x14ac:dyDescent="0.2">
      <c r="A6" s="22"/>
      <c r="B6" s="23" t="s">
        <v>2</v>
      </c>
      <c r="C6" s="23" t="s">
        <v>3</v>
      </c>
      <c r="D6" s="23" t="s">
        <v>4</v>
      </c>
      <c r="E6" s="23" t="s">
        <v>5</v>
      </c>
      <c r="F6" s="24" t="s">
        <v>6</v>
      </c>
      <c r="G6" s="23" t="s">
        <v>14</v>
      </c>
      <c r="H6" s="36" t="s">
        <v>15</v>
      </c>
      <c r="J6" s="24" t="str">
        <f>F6</f>
        <v>Evaluator 5</v>
      </c>
      <c r="K6" s="23" t="s">
        <v>17</v>
      </c>
      <c r="L6" s="36" t="s">
        <v>16</v>
      </c>
      <c r="N6" s="23" t="s">
        <v>1</v>
      </c>
      <c r="O6" s="36" t="s">
        <v>18</v>
      </c>
    </row>
    <row r="7" spans="1:15" ht="16.5" customHeight="1" x14ac:dyDescent="0.2">
      <c r="A7" s="33" t="str">
        <f>'Evaluator 5'!A4:D4</f>
        <v>CE Power</v>
      </c>
      <c r="B7" s="26">
        <f>'Evaluator 1'!I4</f>
        <v>47</v>
      </c>
      <c r="C7" s="26">
        <f>'Evaluator 2'!I4</f>
        <v>45</v>
      </c>
      <c r="D7" s="26">
        <f>'Evaluator 3'!I4</f>
        <v>42</v>
      </c>
      <c r="E7" s="26">
        <f>'Evaluator 4'!I4</f>
        <v>36</v>
      </c>
      <c r="F7" s="27">
        <f>'Evaluator 5'!I4</f>
        <v>38</v>
      </c>
      <c r="G7" s="26">
        <f>AVERAGE(B7:F7)</f>
        <v>41.6</v>
      </c>
      <c r="H7" s="37">
        <f>RANK(G7,$G$7:$G$9,0)</f>
        <v>3</v>
      </c>
      <c r="J7" s="29">
        <f>'Evaluator 5'!D4</f>
        <v>19.200000000000003</v>
      </c>
      <c r="K7" s="26">
        <f>AVERAGE(J7)</f>
        <v>19.200000000000003</v>
      </c>
      <c r="L7" s="37">
        <f>RANK(K7,$K$7:$K$9,0)</f>
        <v>1</v>
      </c>
      <c r="N7" s="30">
        <f>G7+K7</f>
        <v>60.800000000000004</v>
      </c>
      <c r="O7" s="37">
        <f>RANK(N7,$N$7:$N$9,0)</f>
        <v>2</v>
      </c>
    </row>
    <row r="8" spans="1:15" s="47" customFormat="1" ht="16.5" customHeight="1" x14ac:dyDescent="0.2">
      <c r="A8" s="44" t="str">
        <f>'Evaluator 5'!A5:D5</f>
        <v>EPS</v>
      </c>
      <c r="B8" s="40">
        <f>'Evaluator 1'!I5</f>
        <v>43.400000000000006</v>
      </c>
      <c r="C8" s="40">
        <f>'Evaluator 2'!I5</f>
        <v>47</v>
      </c>
      <c r="D8" s="40">
        <f>'Evaluator 3'!I5</f>
        <v>46</v>
      </c>
      <c r="E8" s="40">
        <f>'Evaluator 4'!I5</f>
        <v>34.200000000000003</v>
      </c>
      <c r="F8" s="39">
        <f>'Evaluator 5'!I5</f>
        <v>42</v>
      </c>
      <c r="G8" s="41">
        <f>AVERAGE(B8:F8)</f>
        <v>42.52</v>
      </c>
      <c r="H8" s="42">
        <f>RANK(G8,$G$7:$G$9,0)</f>
        <v>2</v>
      </c>
      <c r="J8" s="46">
        <f>'Evaluator 5'!D5</f>
        <v>18.600000000000001</v>
      </c>
      <c r="K8" s="41">
        <f t="shared" ref="K8:K9" si="0">AVERAGE(J8)</f>
        <v>18.600000000000001</v>
      </c>
      <c r="L8" s="42">
        <f>RANK(K8,$K$7:$K$9,0)</f>
        <v>2</v>
      </c>
      <c r="N8" s="43">
        <f t="shared" ref="N8:N9" si="1">G8+K8</f>
        <v>61.120000000000005</v>
      </c>
      <c r="O8" s="42">
        <f>RANK(N8,$N$7:$N$9,0)</f>
        <v>1</v>
      </c>
    </row>
    <row r="9" spans="1:15" ht="16.5" customHeight="1" x14ac:dyDescent="0.2">
      <c r="A9" s="34" t="str">
        <f>'Evaluator 5'!A6:D6</f>
        <v>Power Engineering Services</v>
      </c>
      <c r="B9" s="26">
        <f>'Evaluator 1'!I6</f>
        <v>42</v>
      </c>
      <c r="C9" s="26">
        <f>'Evaluator 2'!I6</f>
        <v>42</v>
      </c>
      <c r="D9" s="26">
        <f>'Evaluator 3'!I6</f>
        <v>42</v>
      </c>
      <c r="E9" s="26">
        <f>'Evaluator 4'!I6</f>
        <v>37</v>
      </c>
      <c r="F9" s="27">
        <f>'Evaluator 5'!I6</f>
        <v>50</v>
      </c>
      <c r="G9" s="28">
        <f>AVERAGE(B9:F9)</f>
        <v>42.6</v>
      </c>
      <c r="H9" s="38">
        <f>RANK(G9,$G$7:$G$9,0)</f>
        <v>1</v>
      </c>
      <c r="J9" s="31">
        <f>'Evaluator 5'!D6</f>
        <v>18</v>
      </c>
      <c r="K9" s="28">
        <f t="shared" si="0"/>
        <v>18</v>
      </c>
      <c r="L9" s="38">
        <f>RANK(K9,$K$7:$K$9,0)</f>
        <v>3</v>
      </c>
      <c r="N9" s="32">
        <f t="shared" si="1"/>
        <v>60.6</v>
      </c>
      <c r="O9" s="38">
        <f>RANK(N9,$N$7:$N$9,0)</f>
        <v>3</v>
      </c>
    </row>
    <row r="28" spans="1:1" x14ac:dyDescent="0.2">
      <c r="A28" s="35" t="s">
        <v>22</v>
      </c>
    </row>
    <row r="29" spans="1:1" x14ac:dyDescent="0.2">
      <c r="A29" s="35"/>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tabSelected="1" zoomScaleNormal="100" workbookViewId="0">
      <selection activeCell="D25" sqref="D25"/>
    </sheetView>
  </sheetViews>
  <sheetFormatPr defaultRowHeight="12.75" x14ac:dyDescent="0.2"/>
  <cols>
    <col min="1" max="1" width="27.85546875" style="54" customWidth="1"/>
    <col min="2" max="2" width="24.42578125" style="54" customWidth="1"/>
    <col min="3" max="3" width="15.7109375" style="54" customWidth="1"/>
    <col min="4" max="16" width="9.5703125" style="54" customWidth="1"/>
    <col min="17" max="16384" width="9.140625" style="54"/>
  </cols>
  <sheetData>
    <row r="1" spans="1:16" ht="15.75" customHeight="1" x14ac:dyDescent="0.25">
      <c r="A1" s="98" t="s">
        <v>28</v>
      </c>
      <c r="B1" s="98"/>
      <c r="C1" s="98"/>
      <c r="D1" s="98"/>
      <c r="E1" s="98"/>
      <c r="F1" s="98"/>
      <c r="G1" s="98"/>
      <c r="H1" s="98"/>
      <c r="I1" s="98"/>
      <c r="J1" s="53"/>
    </row>
    <row r="2" spans="1:16" ht="15.75" thickBot="1" x14ac:dyDescent="0.25">
      <c r="A2" s="55" t="s">
        <v>23</v>
      </c>
      <c r="J2" s="56"/>
    </row>
    <row r="3" spans="1:16" ht="13.5" thickBot="1" x14ac:dyDescent="0.25">
      <c r="A3" s="55" t="s">
        <v>29</v>
      </c>
      <c r="B3" s="57"/>
    </row>
    <row r="4" spans="1:16" ht="15" customHeight="1" x14ac:dyDescent="0.2">
      <c r="A4" s="58" t="s">
        <v>30</v>
      </c>
      <c r="B4" s="99" t="s">
        <v>31</v>
      </c>
      <c r="C4" s="99"/>
      <c r="D4" s="99"/>
      <c r="E4" s="59"/>
    </row>
    <row r="5" spans="1:16" ht="20.25" customHeight="1" thickBot="1" x14ac:dyDescent="0.3">
      <c r="A5" s="100" t="s">
        <v>32</v>
      </c>
      <c r="B5" s="100"/>
      <c r="C5" s="60"/>
      <c r="D5" s="60"/>
      <c r="E5" s="60"/>
      <c r="F5" s="60"/>
      <c r="G5" s="60"/>
      <c r="H5" s="61"/>
      <c r="I5" s="61"/>
    </row>
    <row r="6" spans="1:16" ht="24.75" customHeight="1" thickBot="1" x14ac:dyDescent="0.25">
      <c r="A6" s="62"/>
      <c r="B6" s="101" t="s">
        <v>33</v>
      </c>
      <c r="C6" s="101"/>
      <c r="D6" s="101"/>
      <c r="E6" s="101"/>
      <c r="F6" s="101"/>
      <c r="G6" s="101"/>
      <c r="H6" s="101"/>
      <c r="I6" s="101"/>
    </row>
    <row r="7" spans="1:16" ht="15" customHeight="1" x14ac:dyDescent="0.25">
      <c r="B7" s="63"/>
    </row>
    <row r="8" spans="1:16" ht="15" customHeight="1" x14ac:dyDescent="0.25">
      <c r="B8" s="63"/>
    </row>
    <row r="9" spans="1:16" ht="15" customHeight="1" x14ac:dyDescent="0.25">
      <c r="B9" s="63"/>
    </row>
    <row r="10" spans="1:16" ht="15" customHeight="1" x14ac:dyDescent="0.2"/>
    <row r="11" spans="1:16" ht="11.25" customHeight="1" thickBot="1" x14ac:dyDescent="0.25"/>
    <row r="12" spans="1:16" s="64" customFormat="1" ht="13.5" thickBot="1" x14ac:dyDescent="0.25">
      <c r="B12" s="91" t="s">
        <v>34</v>
      </c>
      <c r="C12" s="92"/>
      <c r="D12" s="93"/>
      <c r="E12" s="91" t="s">
        <v>35</v>
      </c>
      <c r="F12" s="92"/>
      <c r="G12" s="93"/>
      <c r="H12" s="91" t="s">
        <v>36</v>
      </c>
      <c r="I12" s="92"/>
      <c r="J12" s="93"/>
      <c r="K12" s="91" t="s">
        <v>37</v>
      </c>
      <c r="L12" s="92"/>
      <c r="M12" s="93"/>
      <c r="N12" s="91" t="s">
        <v>38</v>
      </c>
      <c r="O12" s="92"/>
      <c r="P12" s="93"/>
    </row>
    <row r="13" spans="1:16" s="64" customFormat="1" ht="112.5" customHeight="1" x14ac:dyDescent="0.2">
      <c r="B13" s="94" t="s">
        <v>46</v>
      </c>
      <c r="C13" s="95"/>
      <c r="D13" s="96"/>
      <c r="E13" s="97" t="s">
        <v>39</v>
      </c>
      <c r="F13" s="95"/>
      <c r="G13" s="96"/>
      <c r="H13" s="97" t="s">
        <v>40</v>
      </c>
      <c r="I13" s="95"/>
      <c r="J13" s="96"/>
      <c r="K13" s="97" t="s">
        <v>41</v>
      </c>
      <c r="L13" s="95"/>
      <c r="M13" s="96"/>
      <c r="N13" s="97" t="s">
        <v>42</v>
      </c>
      <c r="O13" s="95"/>
      <c r="P13" s="96"/>
    </row>
    <row r="14" spans="1:16" s="66" customFormat="1" ht="11.25" customHeight="1" x14ac:dyDescent="0.2">
      <c r="A14" s="65"/>
      <c r="B14" s="88" t="s">
        <v>43</v>
      </c>
      <c r="C14" s="89"/>
      <c r="D14" s="90"/>
      <c r="E14" s="88" t="s">
        <v>43</v>
      </c>
      <c r="F14" s="89"/>
      <c r="G14" s="90"/>
      <c r="H14" s="88" t="s">
        <v>43</v>
      </c>
      <c r="I14" s="89"/>
      <c r="J14" s="90"/>
      <c r="K14" s="88" t="s">
        <v>43</v>
      </c>
      <c r="L14" s="89"/>
      <c r="M14" s="90"/>
      <c r="N14" s="88" t="s">
        <v>43</v>
      </c>
      <c r="O14" s="89"/>
      <c r="P14" s="90"/>
    </row>
    <row r="15" spans="1:16" s="66" customFormat="1" ht="11.25" customHeight="1" x14ac:dyDescent="0.2">
      <c r="A15" s="67" t="s">
        <v>24</v>
      </c>
      <c r="B15" s="82"/>
      <c r="C15" s="83"/>
      <c r="D15" s="84"/>
      <c r="E15" s="85"/>
      <c r="F15" s="86"/>
      <c r="G15" s="87"/>
      <c r="H15" s="85"/>
      <c r="I15" s="86"/>
      <c r="J15" s="87"/>
      <c r="K15" s="85"/>
      <c r="L15" s="86"/>
      <c r="M15" s="87"/>
      <c r="N15" s="85"/>
      <c r="O15" s="86"/>
      <c r="P15" s="87"/>
    </row>
    <row r="16" spans="1:16" s="66" customFormat="1" x14ac:dyDescent="0.2">
      <c r="A16" s="67" t="s">
        <v>25</v>
      </c>
      <c r="B16" s="82"/>
      <c r="C16" s="83"/>
      <c r="D16" s="84"/>
      <c r="E16" s="85"/>
      <c r="F16" s="86"/>
      <c r="G16" s="87"/>
      <c r="H16" s="85"/>
      <c r="I16" s="86"/>
      <c r="J16" s="87"/>
      <c r="K16" s="85"/>
      <c r="L16" s="86"/>
      <c r="M16" s="87"/>
      <c r="N16" s="85"/>
      <c r="O16" s="86"/>
      <c r="P16" s="87"/>
    </row>
    <row r="17" spans="1:16" s="66" customFormat="1" x14ac:dyDescent="0.2">
      <c r="A17" s="68" t="s">
        <v>26</v>
      </c>
      <c r="B17" s="82"/>
      <c r="C17" s="83"/>
      <c r="D17" s="84"/>
      <c r="E17" s="85"/>
      <c r="F17" s="86"/>
      <c r="G17" s="87"/>
      <c r="H17" s="85"/>
      <c r="I17" s="86"/>
      <c r="J17" s="87"/>
      <c r="K17" s="85"/>
      <c r="L17" s="86"/>
      <c r="M17" s="87"/>
      <c r="N17" s="85"/>
      <c r="O17" s="86"/>
      <c r="P17" s="87"/>
    </row>
    <row r="18" spans="1:16" s="70" customFormat="1" ht="7.5" customHeight="1" x14ac:dyDescent="0.2">
      <c r="A18" s="69"/>
      <c r="B18" s="69"/>
      <c r="C18" s="69"/>
      <c r="D18" s="69"/>
      <c r="E18" s="69"/>
      <c r="F18" s="69"/>
      <c r="G18" s="69"/>
      <c r="H18" s="69"/>
      <c r="I18" s="69"/>
      <c r="J18" s="69"/>
      <c r="K18" s="69"/>
      <c r="L18" s="69"/>
      <c r="M18" s="69"/>
      <c r="N18" s="69"/>
      <c r="O18" s="69"/>
      <c r="P18" s="69"/>
    </row>
    <row r="19" spans="1:16" s="71" customFormat="1" ht="6.75" customHeight="1" x14ac:dyDescent="0.2"/>
    <row r="21" spans="1:16" x14ac:dyDescent="0.2">
      <c r="A21" s="72"/>
      <c r="G21" s="73"/>
      <c r="H21" s="73"/>
    </row>
    <row r="22" spans="1:16" ht="15" x14ac:dyDescent="0.25">
      <c r="A22" s="74" t="s">
        <v>44</v>
      </c>
      <c r="C22" s="63"/>
      <c r="G22" s="73"/>
      <c r="H22" s="73"/>
      <c r="I22" s="73"/>
      <c r="J22" s="73"/>
    </row>
    <row r="23" spans="1:16" ht="15" x14ac:dyDescent="0.25">
      <c r="A23" s="75"/>
      <c r="C23" s="63"/>
      <c r="G23" s="73"/>
      <c r="H23" s="73"/>
      <c r="I23" s="73"/>
      <c r="J23" s="73"/>
    </row>
    <row r="24" spans="1:16" ht="15" x14ac:dyDescent="0.25">
      <c r="A24" s="75"/>
      <c r="C24" s="63"/>
      <c r="G24" s="73"/>
      <c r="H24" s="73"/>
      <c r="I24" s="73"/>
      <c r="J24" s="73"/>
    </row>
    <row r="25" spans="1:16" ht="15" x14ac:dyDescent="0.25">
      <c r="A25" s="75"/>
      <c r="C25" s="63"/>
      <c r="G25" s="73"/>
      <c r="H25" s="73"/>
      <c r="I25" s="73"/>
      <c r="J25" s="73"/>
    </row>
    <row r="26" spans="1:16" ht="15" x14ac:dyDescent="0.25">
      <c r="A26" s="75"/>
      <c r="C26" s="63"/>
      <c r="G26" s="73"/>
      <c r="H26" s="73"/>
      <c r="I26" s="73"/>
      <c r="J26" s="73"/>
    </row>
    <row r="27" spans="1:16" ht="15" x14ac:dyDescent="0.25">
      <c r="A27" s="75"/>
      <c r="B27" s="63"/>
      <c r="C27" s="75"/>
      <c r="G27" s="73"/>
      <c r="H27" s="73"/>
      <c r="I27" s="73"/>
      <c r="J27" s="73"/>
    </row>
    <row r="28" spans="1:16" x14ac:dyDescent="0.2">
      <c r="A28" s="75"/>
      <c r="B28" s="75"/>
      <c r="C28" s="75"/>
      <c r="G28" s="73"/>
      <c r="H28" s="73"/>
      <c r="I28" s="73"/>
      <c r="J28" s="73"/>
    </row>
    <row r="29" spans="1:16" x14ac:dyDescent="0.2">
      <c r="A29" s="75"/>
      <c r="B29" s="75"/>
      <c r="C29" s="75"/>
      <c r="G29" s="73"/>
      <c r="H29" s="73"/>
      <c r="I29" s="73"/>
      <c r="J29" s="73"/>
    </row>
    <row r="30" spans="1:16" x14ac:dyDescent="0.2">
      <c r="I30" s="73"/>
      <c r="J30" s="73"/>
      <c r="K30" s="73"/>
      <c r="L30" s="73"/>
    </row>
    <row r="31" spans="1:16" x14ac:dyDescent="0.2">
      <c r="I31" s="73"/>
      <c r="J31" s="73"/>
      <c r="K31" s="73"/>
      <c r="L31" s="73"/>
      <c r="M31" s="73"/>
    </row>
    <row r="32" spans="1:16" x14ac:dyDescent="0.2">
      <c r="L32" s="73"/>
      <c r="M32" s="73"/>
    </row>
    <row r="33" spans="1:13" x14ac:dyDescent="0.2">
      <c r="L33" s="73"/>
      <c r="M33" s="73"/>
    </row>
    <row r="34" spans="1:13" x14ac:dyDescent="0.2">
      <c r="L34" s="73"/>
      <c r="M34" s="73"/>
    </row>
    <row r="35" spans="1:13" x14ac:dyDescent="0.2">
      <c r="L35" s="73"/>
      <c r="M35" s="73"/>
    </row>
    <row r="48" spans="1:13" x14ac:dyDescent="0.2">
      <c r="A48" s="76" t="s">
        <v>45</v>
      </c>
    </row>
  </sheetData>
  <mergeCells count="34">
    <mergeCell ref="A1:I1"/>
    <mergeCell ref="B4:D4"/>
    <mergeCell ref="A5:B5"/>
    <mergeCell ref="B6:I6"/>
    <mergeCell ref="B12:D12"/>
    <mergeCell ref="E12:G12"/>
    <mergeCell ref="H12:J12"/>
    <mergeCell ref="K12:M12"/>
    <mergeCell ref="N12:P12"/>
    <mergeCell ref="B13:D13"/>
    <mergeCell ref="E13:G13"/>
    <mergeCell ref="H13:J13"/>
    <mergeCell ref="K13:M13"/>
    <mergeCell ref="N13:P13"/>
    <mergeCell ref="B15:D15"/>
    <mergeCell ref="E15:G15"/>
    <mergeCell ref="H15:J15"/>
    <mergeCell ref="K15:M15"/>
    <mergeCell ref="N15:P15"/>
    <mergeCell ref="B14:D14"/>
    <mergeCell ref="E14:G14"/>
    <mergeCell ref="H14:J14"/>
    <mergeCell ref="K14:M14"/>
    <mergeCell ref="N14:P14"/>
    <mergeCell ref="B17:D17"/>
    <mergeCell ref="E17:G17"/>
    <mergeCell ref="H17:J17"/>
    <mergeCell ref="K17:M17"/>
    <mergeCell ref="N17:P17"/>
    <mergeCell ref="B16:D16"/>
    <mergeCell ref="E16:G16"/>
    <mergeCell ref="H16:J16"/>
    <mergeCell ref="K16:M16"/>
    <mergeCell ref="N16:P1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2021-12-08T17:46:57Z</dcterms:modified>
</cp:coreProperties>
</file>