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T:\PURCHASING_New\01_Archives\FY2022\Bid Evaluations - Clean\"/>
    </mc:Choice>
  </mc:AlternateContent>
  <xr:revisionPtr revIDLastSave="0" documentId="13_ncr:1_{8A6D99E7-E633-414C-9195-34BD879E3A0D}" xr6:coauthVersionLast="47" xr6:coauthVersionMax="47" xr10:uidLastSave="{00000000-0000-0000-0000-000000000000}"/>
  <bookViews>
    <workbookView xWindow="28680" yWindow="-120" windowWidth="29040" windowHeight="15840" tabRatio="867" activeTab="8" xr2:uid="{00000000-000D-0000-FFFF-FFFF00000000}"/>
  </bookViews>
  <sheets>
    <sheet name="1" sheetId="2" r:id="rId1"/>
    <sheet name="2" sheetId="3" r:id="rId2"/>
    <sheet name="3" sheetId="5" r:id="rId3"/>
    <sheet name="4" sheetId="9" r:id="rId4"/>
    <sheet name="5" sheetId="10" r:id="rId5"/>
    <sheet name="6" sheetId="15" r:id="rId6"/>
    <sheet name="7" sheetId="17" r:id="rId7"/>
    <sheet name="8" sheetId="18" r:id="rId8"/>
    <sheet name="Summary" sheetId="1" r:id="rId9"/>
    <sheet name="Evaluation" sheetId="19"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6" i="18" l="1"/>
  <c r="J6" i="10" s="1"/>
  <c r="K5" i="18"/>
  <c r="J5" i="9" s="1"/>
  <c r="K4" i="18"/>
  <c r="J4" i="17" s="1"/>
  <c r="J6" i="2" l="1"/>
  <c r="J6" i="3"/>
  <c r="J4" i="9"/>
  <c r="J5" i="10"/>
  <c r="K5" i="10" s="1"/>
  <c r="F8" i="1" s="1"/>
  <c r="J6" i="15"/>
  <c r="J4" i="3"/>
  <c r="J5" i="5"/>
  <c r="J6" i="9"/>
  <c r="K6" i="9" s="1"/>
  <c r="E9" i="1" s="1"/>
  <c r="J4" i="15"/>
  <c r="J5" i="17"/>
  <c r="J4" i="2"/>
  <c r="J5" i="3"/>
  <c r="K5" i="3" s="1"/>
  <c r="C8" i="1" s="1"/>
  <c r="J6" i="5"/>
  <c r="J4" i="10"/>
  <c r="J5" i="15"/>
  <c r="J6" i="17"/>
  <c r="K6" i="17" s="1"/>
  <c r="H9" i="1" s="1"/>
  <c r="J5" i="2"/>
  <c r="J4" i="5"/>
  <c r="K4" i="5" s="1"/>
  <c r="D7" i="1" s="1"/>
  <c r="K5" i="17"/>
  <c r="H8" i="1" s="1"/>
  <c r="K4" i="17"/>
  <c r="H7" i="1" s="1"/>
  <c r="K6" i="15"/>
  <c r="G9" i="1" s="1"/>
  <c r="K5" i="15"/>
  <c r="G8" i="1" s="1"/>
  <c r="K4" i="15"/>
  <c r="G7" i="1" s="1"/>
  <c r="K6" i="10"/>
  <c r="F9" i="1" s="1"/>
  <c r="K4" i="10"/>
  <c r="F7" i="1" s="1"/>
  <c r="K5" i="9"/>
  <c r="E8" i="1" s="1"/>
  <c r="K4" i="9"/>
  <c r="E7" i="1" s="1"/>
  <c r="K6" i="5"/>
  <c r="D9" i="1" s="1"/>
  <c r="K5" i="5"/>
  <c r="D8" i="1" s="1"/>
  <c r="K6" i="3"/>
  <c r="C9" i="1" s="1"/>
  <c r="K4" i="3"/>
  <c r="C7" i="1" s="1"/>
  <c r="K5" i="2"/>
  <c r="B8" i="1" s="1"/>
  <c r="K6" i="2"/>
  <c r="B9" i="1" s="1"/>
  <c r="L9" i="1" s="1"/>
  <c r="K4" i="2"/>
  <c r="B7" i="1" s="1"/>
  <c r="A7" i="1"/>
  <c r="A8" i="1"/>
  <c r="A9" i="1"/>
  <c r="M6" i="1" l="1"/>
  <c r="N6" i="1"/>
  <c r="O6" i="1"/>
  <c r="P6" i="1"/>
  <c r="Q6" i="1"/>
  <c r="R6" i="1"/>
  <c r="L6" i="1"/>
  <c r="M9" i="1" l="1"/>
  <c r="M8" i="1" l="1"/>
  <c r="L8" i="1"/>
  <c r="I9" i="1"/>
  <c r="I8" i="1"/>
  <c r="L7" i="1"/>
  <c r="O7" i="1"/>
  <c r="O9" i="1"/>
  <c r="P7" i="1"/>
  <c r="P8" i="1"/>
  <c r="R8" i="1"/>
  <c r="R7" i="1"/>
  <c r="R9" i="1"/>
  <c r="M7" i="1"/>
  <c r="O8" i="1"/>
  <c r="Q7" i="1"/>
  <c r="Q9" i="1"/>
  <c r="Q8" i="1"/>
  <c r="N7" i="1"/>
  <c r="N8" i="1"/>
  <c r="P9" i="1"/>
  <c r="N9" i="1"/>
  <c r="I7" i="1"/>
  <c r="S8" i="1" l="1"/>
  <c r="S9" i="1"/>
  <c r="S7" i="1" l="1"/>
  <c r="T7" i="1" l="1"/>
  <c r="T9" i="1"/>
  <c r="T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81734596-36F3-4578-9357-E19C630D8E57}">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217F7F4B-B03A-41C1-A5AD-CF27643A9A42}">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<sst xmlns="http://schemas.openxmlformats.org/spreadsheetml/2006/main" count="144" uniqueCount="51">
  <si>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</si>
  <si>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</si>
  <si>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</si>
  <si>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</si>
  <si>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</si>
  <si>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</si>
  <si>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</si>
  <si>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</si>
  <si>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</si>
  <si>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</si>
  <si>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</si>
  <si>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</si>
  <si>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</si>
  <si>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Vaughn</t>
  </si>
  <si>
    <t>Rank of Average</t>
  </si>
  <si>
    <t>Rank</t>
  </si>
  <si>
    <t>Average Total Score</t>
  </si>
  <si>
    <t>Avg of comm rank per vendor</t>
  </si>
  <si>
    <t>Criteria 7</t>
  </si>
  <si>
    <t>Total</t>
  </si>
  <si>
    <t>Austin Commercial</t>
  </si>
  <si>
    <t>Turner</t>
  </si>
  <si>
    <t>Evaluator 6</t>
  </si>
  <si>
    <t>Evaluator 7</t>
  </si>
  <si>
    <t>RFQ730-22116  CMAR Football Development Center</t>
  </si>
  <si>
    <t>University of Houston Evaluation Matrix $1 Million+</t>
  </si>
  <si>
    <t xml:space="preserve">RFQ730-22116  CMAR Football Development Center </t>
  </si>
  <si>
    <t>Name</t>
  </si>
  <si>
    <t>Evaluation Due Date</t>
  </si>
  <si>
    <t>6/10/2022 @ 5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</si>
  <si>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</si>
  <si>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</si>
  <si>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</si>
  <si>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</si>
  <si>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</si>
  <si>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</si>
  <si>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</si>
  <si>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</si>
  <si>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</si>
  <si>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</si>
  <si>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</si>
  <si>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Relevant Experience and Capabilities (Section 4.3)</t>
  </si>
  <si>
    <t>Qualifications of Project Team (Section 4.4)</t>
  </si>
  <si>
    <t>Respondent’s Ability to Establish Budgets and Control Costs (Section 4.5)</t>
  </si>
  <si>
    <t>Respondent’s Ability to Meet Schedules on Past Projects (Section 4.6)</t>
  </si>
  <si>
    <t>Respondent’s Knowledge of &amp; Approach to Best Practices (Section 4.7)</t>
  </si>
  <si>
    <t>Respondent’s Ability to Identify and Resolve Problems on Past Projects (Section 4.8)</t>
  </si>
  <si>
    <r>
      <t xml:space="preserve">Respondent’s Efforts to Attain HUB/MWBE Participation Goal (Section 4.9)
</t>
    </r>
    <r>
      <rPr>
        <b/>
        <sz val="8"/>
        <color rgb="FFFF0000"/>
        <rFont val="Arial"/>
        <family val="2"/>
      </rPr>
      <t xml:space="preserve">
**ONLY HUB WILL EVALUATE**</t>
    </r>
  </si>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</sst>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sz val="8"/>
      <color rgb="FFFF0000"/>
      <name val="Arial"/>
      <family val="2"/>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3">
    <xf numFmtId="0" fontId="0" fillId="0" borderId="0"/>
    <xf numFmtId="44" fontId="23" fillId="0" borderId="0" applyFont="0" applyFill="0" applyBorder="0" applyAlignment="0" applyProtection="0"/>
    <xf numFmtId="0" fontId="23" fillId="0" borderId="0"/>
    <xf numFmtId="0" fontId="20" fillId="0" borderId="0"/>
    <xf numFmtId="0" fontId="20" fillId="0" borderId="0"/>
    <xf numFmtId="0" fontId="23" fillId="2" borderId="1" applyNumberFormat="0" applyFont="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24" fillId="2" borderId="1" applyNumberFormat="0" applyFont="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19"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23" fillId="0" borderId="0"/>
    <xf numFmtId="0" fontId="23" fillId="2" borderId="1" applyNumberFormat="0" applyFont="0" applyAlignment="0" applyProtection="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23" fillId="0" borderId="0"/>
    <xf numFmtId="0" fontId="23" fillId="2" borderId="1" applyNumberFormat="0" applyFont="0" applyAlignment="0" applyProtection="0"/>
    <xf numFmtId="0" fontId="11" fillId="0" borderId="0"/>
    <xf numFmtId="0" fontId="10" fillId="0" borderId="0"/>
    <xf numFmtId="0" fontId="10" fillId="0" borderId="0"/>
    <xf numFmtId="0" fontId="9" fillId="0" borderId="0"/>
    <xf numFmtId="0" fontId="9" fillId="0" borderId="0"/>
    <xf numFmtId="0" fontId="8" fillId="0" borderId="0"/>
    <xf numFmtId="43" fontId="23" fillId="0" borderId="0" applyFont="0" applyFill="0" applyBorder="0" applyAlignment="0" applyProtection="0"/>
    <xf numFmtId="0" fontId="7" fillId="0" borderId="0"/>
    <xf numFmtId="44" fontId="50"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103">
    <xf numFmtId="0" fontId="0" fillId="0" borderId="0" xfId="0"/>
    <xf numFmtId="0" fontId="0" fillId="0" borderId="0" xfId="0" applyBorder="1"/>
    <xf numFmtId="0" fontId="21" fillId="0" borderId="0" xfId="0" applyFont="1" applyBorder="1" applyAlignment="1"/>
    <xf numFmtId="0" fontId="0" fillId="0" borderId="0" xfId="0" applyBorder="1"/>
    <xf numFmtId="0" fontId="21" fillId="0" borderId="0" xfId="0" applyFont="1" applyBorder="1" applyAlignment="1"/>
    <xf numFmtId="0" fontId="0" fillId="0" borderId="0" xfId="0"/>
    <xf numFmtId="0" fontId="23" fillId="0" borderId="0" xfId="0" applyFont="1"/>
    <xf numFmtId="0" fontId="0" fillId="0" borderId="0" xfId="0"/>
    <xf numFmtId="0" fontId="21" fillId="0" borderId="0" xfId="0" applyFont="1" applyBorder="1" applyAlignment="1">
      <alignment horizontal="left"/>
    </xf>
    <xf numFmtId="0" fontId="43" fillId="0" borderId="0" xfId="0" applyFont="1" applyBorder="1" applyAlignment="1">
      <alignment horizontal="left"/>
    </xf>
    <xf numFmtId="0" fontId="43" fillId="25" borderId="0" xfId="0" applyFont="1" applyFill="1" applyAlignment="1"/>
    <xf numFmtId="0" fontId="44" fillId="25" borderId="0" xfId="0" applyFont="1" applyFill="1"/>
    <xf numFmtId="0" fontId="22" fillId="25" borderId="0" xfId="0" applyFont="1" applyFill="1"/>
    <xf numFmtId="0" fontId="44" fillId="25" borderId="0" xfId="0" applyFont="1" applyFill="1" applyBorder="1"/>
    <xf numFmtId="0" fontId="21" fillId="25" borderId="0" xfId="0" applyFont="1" applyFill="1"/>
    <xf numFmtId="0" fontId="21" fillId="25" borderId="0" xfId="0" applyFont="1" applyFill="1" applyBorder="1" applyAlignment="1">
      <alignment horizontal="left" vertical="center"/>
    </xf>
    <xf numFmtId="0" fontId="21" fillId="25" borderId="0" xfId="0" applyFont="1" applyFill="1" applyBorder="1" applyAlignment="1">
      <alignment horizontal="right" textRotation="90" wrapText="1"/>
    </xf>
    <xf numFmtId="0" fontId="21" fillId="25" borderId="0" xfId="0" applyFont="1" applyFill="1" applyAlignment="1">
      <alignment horizontal="center" vertical="center"/>
    </xf>
    <xf numFmtId="0" fontId="22" fillId="25" borderId="11" xfId="0" applyFont="1" applyFill="1" applyBorder="1" applyAlignment="1">
      <alignment horizontal="right"/>
    </xf>
    <xf numFmtId="0" fontId="22" fillId="25" borderId="11" xfId="0" applyFont="1" applyFill="1" applyBorder="1" applyAlignment="1">
      <alignment horizontal="left"/>
    </xf>
    <xf numFmtId="0" fontId="45" fillId="25" borderId="0" xfId="0" applyFont="1" applyFill="1"/>
    <xf numFmtId="0" fontId="42" fillId="24" borderId="13" xfId="0" applyFont="1" applyFill="1" applyBorder="1" applyAlignment="1">
      <alignment horizontal="right" textRotation="90" wrapText="1"/>
    </xf>
    <xf numFmtId="0" fontId="43" fillId="25" borderId="0" xfId="0" applyFont="1" applyFill="1" applyAlignment="1">
      <alignment horizontal="right"/>
    </xf>
    <xf numFmtId="0" fontId="44" fillId="25" borderId="0" xfId="0" applyFont="1" applyFill="1" applyAlignment="1">
      <alignment horizontal="right"/>
    </xf>
    <xf numFmtId="0" fontId="22" fillId="25" borderId="11" xfId="0" applyFont="1" applyFill="1" applyBorder="1"/>
    <xf numFmtId="0" fontId="21" fillId="25" borderId="13" xfId="0" applyFont="1" applyFill="1" applyBorder="1" applyAlignment="1">
      <alignment horizontal="right" textRotation="90" wrapText="1"/>
    </xf>
    <xf numFmtId="4" fontId="22" fillId="25" borderId="12" xfId="0" applyNumberFormat="1" applyFont="1" applyFill="1" applyBorder="1" applyAlignment="1">
      <alignment horizontal="right"/>
    </xf>
    <xf numFmtId="0" fontId="22" fillId="25" borderId="12" xfId="0" applyFont="1" applyFill="1" applyBorder="1" applyAlignment="1">
      <alignment horizontal="right"/>
    </xf>
    <xf numFmtId="2" fontId="22" fillId="25" borderId="11" xfId="0" applyNumberFormat="1" applyFont="1" applyFill="1" applyBorder="1"/>
    <xf numFmtId="0" fontId="47" fillId="0" borderId="10" xfId="113" applyFont="1" applyBorder="1" applyAlignment="1">
      <alignment horizontal="right"/>
    </xf>
    <xf numFmtId="0" fontId="49" fillId="0" borderId="10" xfId="113" applyFont="1" applyBorder="1" applyAlignment="1">
      <alignment horizontal="right"/>
    </xf>
    <xf numFmtId="0" fontId="48" fillId="0" borderId="0" xfId="98" applyFont="1"/>
    <xf numFmtId="0" fontId="23" fillId="0" borderId="0" xfId="98" applyFont="1"/>
    <xf numFmtId="0" fontId="23" fillId="0" borderId="0" xfId="98" applyFont="1"/>
    <xf numFmtId="0" fontId="23" fillId="0" borderId="0" xfId="98" applyFont="1"/>
    <xf numFmtId="0" fontId="23" fillId="0" borderId="0" xfId="98" applyFont="1"/>
    <xf numFmtId="0" fontId="23" fillId="0" borderId="0" xfId="98" applyFont="1"/>
    <xf numFmtId="0" fontId="23" fillId="0" borderId="0" xfId="98" applyFont="1"/>
    <xf numFmtId="0" fontId="23" fillId="0" borderId="0" xfId="98" applyFont="1"/>
    <xf numFmtId="0" fontId="48" fillId="0" borderId="0" xfId="98" applyFont="1"/>
    <xf numFmtId="0" fontId="22" fillId="26" borderId="0" xfId="0" applyFont="1" applyFill="1"/>
    <xf numFmtId="0" fontId="22" fillId="26" borderId="11" xfId="0" applyFont="1" applyFill="1" applyBorder="1" applyAlignment="1">
      <alignment horizontal="right"/>
    </xf>
    <xf numFmtId="4" fontId="22" fillId="26" borderId="12" xfId="0" applyNumberFormat="1" applyFont="1" applyFill="1" applyBorder="1" applyAlignment="1">
      <alignment horizontal="right"/>
    </xf>
    <xf numFmtId="0" fontId="22" fillId="26" borderId="11" xfId="0" applyFont="1" applyFill="1" applyBorder="1" applyAlignment="1">
      <alignment horizontal="left"/>
    </xf>
    <xf numFmtId="0" fontId="22" fillId="26" borderId="12" xfId="0" applyFont="1" applyFill="1" applyBorder="1" applyAlignment="1">
      <alignment horizontal="right"/>
    </xf>
    <xf numFmtId="0" fontId="22" fillId="26" borderId="11" xfId="0" applyFont="1" applyFill="1" applyBorder="1"/>
    <xf numFmtId="2" fontId="22" fillId="26" borderId="11" xfId="0" applyNumberFormat="1" applyFont="1" applyFill="1" applyBorder="1"/>
    <xf numFmtId="0" fontId="23" fillId="0" borderId="0" xfId="98" applyFont="1"/>
    <xf numFmtId="0" fontId="47" fillId="0" borderId="0" xfId="98" applyFont="1" applyAlignment="1">
      <alignment horizontal="left"/>
    </xf>
    <xf numFmtId="0" fontId="46" fillId="0" borderId="10" xfId="113" applyFont="1" applyBorder="1" applyAlignment="1">
      <alignment horizontal="center"/>
    </xf>
    <xf numFmtId="0" fontId="43" fillId="0" borderId="0" xfId="0" applyFont="1" applyFill="1" applyAlignment="1">
      <alignment horizontal="left"/>
    </xf>
    <xf numFmtId="0" fontId="43" fillId="25" borderId="0" xfId="0" applyFont="1" applyFill="1" applyAlignment="1">
      <alignment horizontal="right"/>
    </xf>
    <xf numFmtId="0" fontId="21" fillId="25" borderId="0" xfId="98" applyFont="1" applyFill="1" applyAlignment="1">
      <alignment horizontal="left" wrapText="1"/>
    </xf>
    <xf numFmtId="0" fontId="21" fillId="25" borderId="0" xfId="98" applyFont="1" applyFill="1" applyAlignment="1">
      <alignment wrapText="1"/>
    </xf>
    <xf numFmtId="0" fontId="23" fillId="25" borderId="0" xfId="98" applyFill="1"/>
    <xf numFmtId="0" fontId="21" fillId="0" borderId="0" xfId="98" applyFont="1" applyAlignment="1">
      <alignment horizontal="left"/>
    </xf>
    <xf numFmtId="0" fontId="22" fillId="25" borderId="0" xfId="98" applyFont="1" applyFill="1"/>
    <xf numFmtId="0" fontId="46" fillId="25" borderId="0" xfId="121" applyFont="1" applyFill="1" applyAlignment="1">
      <alignment horizontal="left"/>
    </xf>
    <xf numFmtId="0" fontId="23" fillId="26" borderId="0" xfId="121" applyFont="1" applyFill="1" applyAlignment="1">
      <alignment horizontal="center"/>
    </xf>
    <xf numFmtId="164" fontId="51" fillId="0" borderId="0" xfId="121" applyNumberFormat="1" applyFont="1" applyAlignment="1">
      <alignment horizontal="center"/>
    </xf>
    <xf numFmtId="0" fontId="51" fillId="25" borderId="0" xfId="121" applyFont="1" applyFill="1"/>
    <xf numFmtId="0" fontId="53" fillId="25" borderId="0" xfId="122" applyFont="1" applyFill="1" applyAlignment="1">
      <alignment horizontal="left" wrapText="1"/>
    </xf>
    <xf numFmtId="0" fontId="53" fillId="25" borderId="0" xfId="122" applyFont="1" applyFill="1" applyAlignment="1">
      <alignment wrapText="1"/>
    </xf>
    <xf numFmtId="0" fontId="23" fillId="26" borderId="14" xfId="98" applyFill="1" applyBorder="1" applyAlignment="1">
      <alignment horizontal="center" wrapText="1"/>
    </xf>
    <xf numFmtId="0" fontId="54" fillId="25" borderId="0" xfId="98" applyFont="1" applyFill="1" applyAlignment="1">
      <alignment horizontal="left" wrapText="1"/>
    </xf>
    <xf numFmtId="0" fontId="53" fillId="25" borderId="0" xfId="122" applyFont="1" applyFill="1" applyAlignment="1">
      <alignment horizontal="left"/>
    </xf>
    <xf numFmtId="0" fontId="53" fillId="25" borderId="0" xfId="122" applyFont="1" applyFill="1" applyAlignment="1"/>
    <xf numFmtId="0" fontId="53" fillId="25" borderId="0" xfId="122" applyFont="1" applyFill="1" applyAlignment="1">
      <alignment horizontal="left"/>
    </xf>
    <xf numFmtId="0" fontId="23" fillId="25" borderId="0" xfId="98" applyFill="1" applyAlignment="1">
      <alignment horizontal="center"/>
    </xf>
    <xf numFmtId="0" fontId="47" fillId="27" borderId="15" xfId="98" applyFont="1" applyFill="1" applyBorder="1" applyAlignment="1">
      <alignment horizontal="left"/>
    </xf>
    <xf numFmtId="0" fontId="47" fillId="27" borderId="16" xfId="98" applyFont="1" applyFill="1" applyBorder="1" applyAlignment="1">
      <alignment horizontal="left"/>
    </xf>
    <xf numFmtId="0" fontId="47" fillId="27" borderId="17" xfId="98" applyFont="1" applyFill="1" applyBorder="1" applyAlignment="1">
      <alignment horizontal="left"/>
    </xf>
    <xf numFmtId="0" fontId="45" fillId="25" borderId="15" xfId="98" applyFont="1" applyFill="1" applyBorder="1" applyAlignment="1">
      <alignment horizontal="left" vertical="top" wrapText="1"/>
    </xf>
    <xf numFmtId="0" fontId="45" fillId="25" borderId="16" xfId="98" applyFont="1" applyFill="1" applyBorder="1" applyAlignment="1">
      <alignment horizontal="left" vertical="top" wrapText="1"/>
    </xf>
    <xf numFmtId="0" fontId="45" fillId="25" borderId="17" xfId="98" applyFont="1" applyFill="1" applyBorder="1" applyAlignment="1">
      <alignment horizontal="left" vertical="top" wrapText="1"/>
    </xf>
    <xf numFmtId="0" fontId="55" fillId="25" borderId="15" xfId="98" applyFont="1" applyFill="1" applyBorder="1" applyAlignment="1">
      <alignment horizontal="left" vertical="top" wrapText="1"/>
    </xf>
    <xf numFmtId="0" fontId="55" fillId="25" borderId="16" xfId="98" applyFont="1" applyFill="1" applyBorder="1" applyAlignment="1">
      <alignment horizontal="left" vertical="top" wrapText="1"/>
    </xf>
    <xf numFmtId="0" fontId="55" fillId="25" borderId="17" xfId="98" applyFont="1" applyFill="1" applyBorder="1" applyAlignment="1">
      <alignment horizontal="left" vertical="top" wrapText="1"/>
    </xf>
    <xf numFmtId="0" fontId="57" fillId="25" borderId="0" xfId="98" applyFont="1" applyFill="1" applyAlignment="1">
      <alignment wrapText="1"/>
    </xf>
    <xf numFmtId="0" fontId="57" fillId="24" borderId="18" xfId="98" applyFont="1" applyFill="1" applyBorder="1" applyAlignment="1">
      <alignment horizontal="center" wrapText="1"/>
    </xf>
    <xf numFmtId="0" fontId="57" fillId="24" borderId="19" xfId="98" applyFont="1" applyFill="1" applyBorder="1" applyAlignment="1">
      <alignment horizontal="center" wrapText="1"/>
    </xf>
    <xf numFmtId="0" fontId="57" fillId="24" borderId="20" xfId="98" applyFont="1" applyFill="1" applyBorder="1" applyAlignment="1">
      <alignment horizontal="center" wrapText="1"/>
    </xf>
    <xf numFmtId="0" fontId="57" fillId="25" borderId="0" xfId="98" applyFont="1" applyFill="1" applyAlignment="1">
      <alignment horizontal="center" wrapText="1"/>
    </xf>
    <xf numFmtId="0" fontId="54" fillId="25" borderId="11" xfId="98" applyFont="1" applyFill="1" applyBorder="1" applyAlignment="1">
      <alignment wrapText="1"/>
    </xf>
    <xf numFmtId="0" fontId="23" fillId="26" borderId="12" xfId="98" applyFill="1" applyBorder="1" applyAlignment="1">
      <alignment horizontal="center"/>
    </xf>
    <xf numFmtId="0" fontId="23" fillId="26" borderId="11" xfId="98" applyFill="1" applyBorder="1" applyAlignment="1">
      <alignment horizontal="center"/>
    </xf>
    <xf numFmtId="0" fontId="23" fillId="26" borderId="21" xfId="98" applyFill="1" applyBorder="1" applyAlignment="1">
      <alignment horizontal="center"/>
    </xf>
    <xf numFmtId="0" fontId="54" fillId="25" borderId="22" xfId="98" applyFont="1" applyFill="1" applyBorder="1" applyAlignment="1">
      <alignment wrapText="1"/>
    </xf>
    <xf numFmtId="0" fontId="23" fillId="26" borderId="23" xfId="98" applyFill="1" applyBorder="1" applyAlignment="1">
      <alignment horizontal="center"/>
    </xf>
    <xf numFmtId="0" fontId="23" fillId="26" borderId="22" xfId="98" applyFill="1" applyBorder="1" applyAlignment="1">
      <alignment horizontal="center"/>
    </xf>
    <xf numFmtId="0" fontId="23" fillId="26" borderId="24" xfId="98" applyFill="1" applyBorder="1" applyAlignment="1">
      <alignment horizontal="center"/>
    </xf>
    <xf numFmtId="0" fontId="23" fillId="28" borderId="0" xfId="98" applyFill="1"/>
    <xf numFmtId="0" fontId="23" fillId="28" borderId="25" xfId="98" applyFill="1" applyBorder="1"/>
    <xf numFmtId="0" fontId="23" fillId="25" borderId="10" xfId="98" applyFill="1" applyBorder="1"/>
    <xf numFmtId="0" fontId="49" fillId="25" borderId="0" xfId="98" applyFont="1" applyFill="1"/>
    <xf numFmtId="0" fontId="23" fillId="25" borderId="0" xfId="98" applyFill="1" applyAlignment="1">
      <alignment wrapText="1"/>
    </xf>
    <xf numFmtId="0" fontId="58" fillId="0" borderId="0" xfId="121" applyFont="1" applyAlignment="1">
      <alignment horizontal="left"/>
    </xf>
    <xf numFmtId="0" fontId="1" fillId="25" borderId="0" xfId="121" applyFill="1"/>
    <xf numFmtId="0" fontId="54" fillId="25" borderId="0" xfId="98" applyFont="1" applyFill="1"/>
    <xf numFmtId="0" fontId="52" fillId="25" borderId="0" xfId="122" applyFill="1"/>
    <xf numFmtId="0" fontId="1" fillId="0" borderId="0" xfId="121"/>
    <xf numFmtId="0" fontId="47" fillId="25" borderId="0" xfId="98" applyFont="1" applyFill="1"/>
    <xf numFmtId="0" fontId="45" fillId="25" borderId="0" xfId="98" applyFont="1" applyFill="1"/>
  </cellXfs>
  <cellStyles count="12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22" xr:uid="{E0B85B28-E61B-49E2-9277-1B03B695D8FB}"/>
    <cellStyle name="Input 2" xfId="81" xr:uid="{00000000-0005-0000-0000-000045000000}"/>
    <cellStyle name="Input 3" xfId="39" xr:uid="{00000000-0005-0000-0000-000046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15" xr:uid="{00000000-0005-0000-0000-00004C000000}"/>
    <cellStyle name="Normal 11" xfId="118" xr:uid="{00000000-0005-0000-0000-00004D000000}"/>
    <cellStyle name="Normal 12" xfId="121" xr:uid="{E255F9DA-A383-4863-A72A-66D75AF2387C}"/>
    <cellStyle name="Normal 2" xfId="2" xr:uid="{00000000-0005-0000-0000-00004E000000}"/>
    <cellStyle name="Normal 3" xfId="3" xr:uid="{00000000-0005-0000-0000-00004F000000}"/>
    <cellStyle name="Normal 3 2" xfId="88" xr:uid="{00000000-0005-0000-0000-000050000000}"/>
    <cellStyle name="Normal 3 3" xfId="97" xr:uid="{00000000-0005-0000-0000-000051000000}"/>
    <cellStyle name="Normal 3 3 2" xfId="107" xr:uid="{00000000-0005-0000-0000-000052000000}"/>
    <cellStyle name="Normal 3 4" xfId="105" xr:uid="{00000000-0005-0000-0000-000053000000}"/>
    <cellStyle name="Normal 3 5" xfId="109" xr:uid="{00000000-0005-0000-0000-000054000000}"/>
    <cellStyle name="Normal 4" xfId="4" xr:uid="{00000000-0005-0000-0000-000055000000}"/>
    <cellStyle name="Normal 4 10" xfId="100" xr:uid="{00000000-0005-0000-0000-000056000000}"/>
    <cellStyle name="Normal 4 11" xfId="102" xr:uid="{00000000-0005-0000-0000-000057000000}"/>
    <cellStyle name="Normal 4 12" xfId="104" xr:uid="{00000000-0005-0000-0000-000058000000}"/>
    <cellStyle name="Normal 4 13" xfId="111" xr:uid="{00000000-0005-0000-0000-000059000000}"/>
    <cellStyle name="Normal 4 14" xfId="113" xr:uid="{00000000-0005-0000-0000-00005A000000}"/>
    <cellStyle name="Normal 4 15" xfId="116" xr:uid="{00000000-0005-0000-0000-00005B000000}"/>
    <cellStyle name="Normal 4 16" xfId="119" xr:uid="{00000000-0005-0000-0000-00005C000000}"/>
    <cellStyle name="Normal 4 2" xfId="47" xr:uid="{00000000-0005-0000-0000-00005D000000}"/>
    <cellStyle name="Normal 4 3" xfId="90" xr:uid="{00000000-0005-0000-0000-00005E000000}"/>
    <cellStyle name="Normal 4 4" xfId="91" xr:uid="{00000000-0005-0000-0000-00005F000000}"/>
    <cellStyle name="Normal 4 5" xfId="92" xr:uid="{00000000-0005-0000-0000-000060000000}"/>
    <cellStyle name="Normal 4 6" xfId="93" xr:uid="{00000000-0005-0000-0000-000061000000}"/>
    <cellStyle name="Normal 4 7" xfId="94" xr:uid="{00000000-0005-0000-0000-000062000000}"/>
    <cellStyle name="Normal 4 8" xfId="95" xr:uid="{00000000-0005-0000-0000-000063000000}"/>
    <cellStyle name="Normal 4 9" xfId="96" xr:uid="{00000000-0005-0000-0000-000064000000}"/>
    <cellStyle name="Normal 5" xfId="98" xr:uid="{00000000-0005-0000-0000-000065000000}"/>
    <cellStyle name="Normal 6" xfId="101" xr:uid="{00000000-0005-0000-0000-000066000000}"/>
    <cellStyle name="Normal 7" xfId="103" xr:uid="{00000000-0005-0000-0000-000067000000}"/>
    <cellStyle name="Normal 8" xfId="110" xr:uid="{00000000-0005-0000-0000-000068000000}"/>
    <cellStyle name="Normal 9" xfId="112" xr:uid="{00000000-0005-0000-0000-000069000000}"/>
    <cellStyle name="Note 2" xfId="5" xr:uid="{00000000-0005-0000-0000-00006A000000}"/>
    <cellStyle name="Note 3" xfId="89" xr:uid="{00000000-0005-0000-0000-00006B000000}"/>
    <cellStyle name="Note 4" xfId="42" xr:uid="{00000000-0005-0000-0000-00006C000000}"/>
    <cellStyle name="Note 4 2" xfId="99" xr:uid="{00000000-0005-0000-0000-00006D000000}"/>
    <cellStyle name="Output 2" xfId="84" xr:uid="{00000000-0005-0000-0000-00006E000000}"/>
    <cellStyle name="Output 3" xfId="43" xr:uid="{00000000-0005-0000-0000-00006F000000}"/>
    <cellStyle name="Percent 2" xfId="114" xr:uid="{00000000-0005-0000-0000-000070000000}"/>
    <cellStyle name="Percent 3" xfId="117" xr:uid="{00000000-0005-0000-0000-000071000000}"/>
    <cellStyle name="Percent 4" xfId="120" xr:uid="{00000000-0005-0000-0000-000072000000}"/>
    <cellStyle name="Title 2" xfId="85" xr:uid="{00000000-0005-0000-0000-000073000000}"/>
    <cellStyle name="Title 3" xfId="44" xr:uid="{00000000-0005-0000-0000-000074000000}"/>
    <cellStyle name="Total 2" xfId="86" xr:uid="{00000000-0005-0000-0000-000075000000}"/>
    <cellStyle name="Total 3" xfId="45" xr:uid="{00000000-0005-0000-0000-000076000000}"/>
    <cellStyle name="Warning Text 2" xfId="87" xr:uid="{00000000-0005-0000-0000-000077000000}"/>
    <cellStyle name="Warning Text 3" xfId="46" xr:uid="{00000000-0005-0000-0000-00007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448F976A-E652-4B5B-8E48-ADD42C75344A}"/>
            </a:ext>
          </a:extLst>
        </xdr:cNvPr>
        <xdr:cNvSpPr txBox="1"/>
      </xdr:nvSpPr>
      <xdr:spPr>
        <a:xfrm>
          <a:off x="79057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
  <sheetViews>
    <sheetView workbookViewId="0">
      <selection activeCell="J4" sqref="J4:J6"/>
    </sheetView>
  </sheetViews>
  <sheetFormatPr defaultRowHeight="13.2" x14ac:dyDescent="0.25"/>
  <cols>
    <col min="1" max="3" width="9.44140625" customWidth="1"/>
    <col min="4" max="7" width="8.88671875" customWidth="1"/>
    <col min="8" max="10" width="8.88671875" style="7" customWidth="1"/>
    <col min="11" max="11" width="15" style="7" bestFit="1" customWidth="1"/>
  </cols>
  <sheetData>
    <row r="1" spans="1:13" ht="15.6" x14ac:dyDescent="0.3">
      <c r="A1" s="9" t="s">
        <v>0</v>
      </c>
      <c r="B1" s="8"/>
      <c r="C1" s="8"/>
      <c r="D1" s="8"/>
      <c r="E1" s="4"/>
      <c r="F1" s="4"/>
      <c r="G1" s="4"/>
      <c r="H1" s="4"/>
      <c r="I1" s="4"/>
      <c r="J1" s="4"/>
      <c r="K1" s="4"/>
    </row>
    <row r="2" spans="1:13" ht="15.6" x14ac:dyDescent="0.3">
      <c r="A2" s="2"/>
      <c r="B2" s="1"/>
      <c r="C2" s="3"/>
      <c r="D2" s="3"/>
      <c r="E2" s="3"/>
      <c r="F2" s="3"/>
      <c r="G2" s="3"/>
      <c r="H2" s="3"/>
      <c r="I2" s="3"/>
      <c r="J2" s="3"/>
      <c r="K2" s="3"/>
      <c r="L2" s="3"/>
    </row>
    <row r="3" spans="1:13" s="6" customFormat="1" x14ac:dyDescent="0.25">
      <c r="A3" s="49"/>
      <c r="B3" s="49"/>
      <c r="C3" s="49"/>
      <c r="D3" s="29" t="s">
        <v>6</v>
      </c>
      <c r="E3" s="29" t="s">
        <v>7</v>
      </c>
      <c r="F3" s="29" t="s">
        <v>8</v>
      </c>
      <c r="G3" s="29" t="s">
        <v>9</v>
      </c>
      <c r="H3" s="29" t="s">
        <v>10</v>
      </c>
      <c r="I3" s="29" t="s">
        <v>11</v>
      </c>
      <c r="J3" s="29" t="s">
        <v>18</v>
      </c>
      <c r="K3" s="30" t="s">
        <v>19</v>
      </c>
    </row>
    <row r="4" spans="1:13" x14ac:dyDescent="0.25">
      <c r="A4" s="48" t="s">
        <v>20</v>
      </c>
      <c r="B4" s="48"/>
      <c r="C4" s="48"/>
      <c r="D4" s="32">
        <v>27.599999999999998</v>
      </c>
      <c r="E4" s="32">
        <v>28.799999999999997</v>
      </c>
      <c r="F4" s="32">
        <v>14.399999999999999</v>
      </c>
      <c r="G4" s="32">
        <v>9.6</v>
      </c>
      <c r="H4" s="32">
        <v>4.5</v>
      </c>
      <c r="I4" s="32">
        <v>4.8</v>
      </c>
      <c r="J4" s="32">
        <f>'8'!K4</f>
        <v>5</v>
      </c>
      <c r="K4" s="31">
        <f>SUM(D4:J4)</f>
        <v>94.699999999999974</v>
      </c>
    </row>
    <row r="5" spans="1:13" x14ac:dyDescent="0.25">
      <c r="A5" s="48" t="s">
        <v>21</v>
      </c>
      <c r="B5" s="48"/>
      <c r="C5" s="48"/>
      <c r="D5" s="32">
        <v>26.400000000000002</v>
      </c>
      <c r="E5" s="32">
        <v>24</v>
      </c>
      <c r="F5" s="32">
        <v>11.100000000000001</v>
      </c>
      <c r="G5" s="32">
        <v>8</v>
      </c>
      <c r="H5" s="32">
        <v>4</v>
      </c>
      <c r="I5" s="32">
        <v>4.2</v>
      </c>
      <c r="J5" s="38">
        <f>'8'!K5</f>
        <v>5</v>
      </c>
      <c r="K5" s="31">
        <f t="shared" ref="K5:K6" si="0">SUM(D5:J5)</f>
        <v>82.7</v>
      </c>
      <c r="M5" s="5"/>
    </row>
    <row r="6" spans="1:13" x14ac:dyDescent="0.25">
      <c r="A6" s="48" t="s">
        <v>13</v>
      </c>
      <c r="B6" s="48"/>
      <c r="C6" s="48"/>
      <c r="D6" s="32">
        <v>25.200000000000003</v>
      </c>
      <c r="E6" s="32">
        <v>27</v>
      </c>
      <c r="F6" s="32">
        <v>12.600000000000001</v>
      </c>
      <c r="G6" s="32">
        <v>8.6</v>
      </c>
      <c r="H6" s="32">
        <v>4.5</v>
      </c>
      <c r="I6" s="32">
        <v>4.5</v>
      </c>
      <c r="J6" s="38">
        <f>'8'!K6</f>
        <v>5</v>
      </c>
      <c r="K6" s="31">
        <f t="shared" si="0"/>
        <v>87.4</v>
      </c>
      <c r="M6" s="5"/>
    </row>
  </sheetData>
  <mergeCells count="4">
    <mergeCell ref="A6:C6"/>
    <mergeCell ref="A3:C3"/>
    <mergeCell ref="A4:C4"/>
    <mergeCell ref="A5:C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D01D-0193-47DD-9569-59CB6DBE33ED}">
  <dimension ref="A1:V48"/>
  <sheetViews>
    <sheetView zoomScaleNormal="100" workbookViewId="0">
      <selection activeCell="K36" sqref="K36"/>
    </sheetView>
  </sheetViews>
  <sheetFormatPr defaultColWidth="9.109375" defaultRowHeight="13.2" x14ac:dyDescent="0.25"/>
  <cols>
    <col min="1" max="1" width="20.6640625" style="54" customWidth="1"/>
    <col min="2" max="22" width="9.5546875" style="54" customWidth="1"/>
    <col min="23" max="16384" width="9.109375" style="54"/>
  </cols>
  <sheetData>
    <row r="1" spans="1:22" ht="15.75" customHeight="1" x14ac:dyDescent="0.3">
      <c r="A1" s="52" t="s">
        <v>25</v>
      </c>
      <c r="B1" s="52"/>
      <c r="C1" s="52"/>
      <c r="D1" s="52"/>
      <c r="E1" s="52"/>
      <c r="F1" s="52"/>
      <c r="G1" s="52"/>
      <c r="H1" s="52"/>
      <c r="I1" s="52"/>
      <c r="J1" s="53"/>
    </row>
    <row r="2" spans="1:22" ht="15.6" x14ac:dyDescent="0.3">
      <c r="A2" s="55" t="s">
        <v>26</v>
      </c>
      <c r="B2" s="55"/>
      <c r="C2" s="55"/>
      <c r="D2" s="55"/>
      <c r="E2" s="55"/>
      <c r="F2" s="55"/>
      <c r="G2" s="55"/>
      <c r="H2" s="55"/>
      <c r="I2" s="55"/>
      <c r="J2" s="56"/>
    </row>
    <row r="3" spans="1:22" x14ac:dyDescent="0.25">
      <c r="A3" s="57" t="s">
        <v>27</v>
      </c>
      <c r="B3" s="58"/>
      <c r="C3" s="58"/>
      <c r="D3" s="58"/>
    </row>
    <row r="4" spans="1:22" ht="15" customHeight="1" x14ac:dyDescent="0.25">
      <c r="A4" s="57" t="s">
        <v>28</v>
      </c>
      <c r="B4" s="59" t="s">
        <v>29</v>
      </c>
      <c r="C4" s="59"/>
      <c r="D4" s="59"/>
      <c r="E4" s="60"/>
    </row>
    <row r="5" spans="1:22" ht="20.25" customHeight="1" x14ac:dyDescent="0.3">
      <c r="A5" s="61" t="s">
        <v>30</v>
      </c>
      <c r="B5" s="61"/>
      <c r="C5" s="62"/>
      <c r="D5" s="62"/>
      <c r="E5" s="62"/>
      <c r="F5" s="62"/>
      <c r="G5" s="62"/>
    </row>
    <row r="6" spans="1:22" ht="27" customHeight="1" thickBot="1" x14ac:dyDescent="0.3">
      <c r="A6" s="63"/>
      <c r="B6" s="64" t="s">
        <v>31</v>
      </c>
      <c r="C6" s="64"/>
      <c r="D6" s="64"/>
      <c r="E6" s="64"/>
      <c r="F6" s="64"/>
      <c r="G6" s="64"/>
      <c r="H6" s="64"/>
      <c r="I6" s="64"/>
    </row>
    <row r="7" spans="1:22" ht="20.25" customHeight="1" x14ac:dyDescent="0.3">
      <c r="A7" s="65" t="s">
        <v>32</v>
      </c>
      <c r="B7" s="65"/>
      <c r="C7" s="66"/>
      <c r="D7" s="67"/>
      <c r="E7" s="67"/>
      <c r="F7" s="67"/>
      <c r="G7" s="67"/>
    </row>
    <row r="8" spans="1:22" ht="27" customHeight="1" thickBot="1" x14ac:dyDescent="0.3">
      <c r="A8" s="63"/>
      <c r="B8" s="64" t="s">
        <v>33</v>
      </c>
      <c r="C8" s="64"/>
      <c r="D8" s="64"/>
      <c r="E8" s="64"/>
      <c r="F8" s="64"/>
      <c r="G8" s="64"/>
      <c r="H8" s="64"/>
      <c r="I8" s="64"/>
    </row>
    <row r="9" spans="1:22" ht="15" customHeight="1" x14ac:dyDescent="0.25"/>
    <row r="10" spans="1:22" ht="15" customHeight="1" x14ac:dyDescent="0.25"/>
    <row r="11" spans="1:22" ht="11.25" customHeight="1" thickBot="1" x14ac:dyDescent="0.3"/>
    <row r="12" spans="1:22" s="68" customFormat="1" ht="13.8" thickBot="1" x14ac:dyDescent="0.3">
      <c r="B12" s="69" t="s">
        <v>34</v>
      </c>
      <c r="C12" s="70"/>
      <c r="D12" s="71"/>
      <c r="E12" s="69" t="s">
        <v>35</v>
      </c>
      <c r="F12" s="70"/>
      <c r="G12" s="71"/>
      <c r="H12" s="69" t="s">
        <v>36</v>
      </c>
      <c r="I12" s="70"/>
      <c r="J12" s="71"/>
      <c r="K12" s="69" t="s">
        <v>37</v>
      </c>
      <c r="L12" s="70"/>
      <c r="M12" s="71"/>
      <c r="N12" s="69" t="s">
        <v>38</v>
      </c>
      <c r="O12" s="70"/>
      <c r="P12" s="71"/>
      <c r="Q12" s="69" t="s">
        <v>39</v>
      </c>
      <c r="R12" s="70"/>
      <c r="S12" s="71"/>
      <c r="T12" s="69" t="s">
        <v>40</v>
      </c>
      <c r="U12" s="70"/>
      <c r="V12" s="71"/>
    </row>
    <row r="13" spans="1:22" s="68" customFormat="1" ht="59.25" customHeight="1" x14ac:dyDescent="0.25">
      <c r="B13" s="72" t="s">
        <v>41</v>
      </c>
      <c r="C13" s="73"/>
      <c r="D13" s="74"/>
      <c r="E13" s="72" t="s">
        <v>42</v>
      </c>
      <c r="F13" s="73"/>
      <c r="G13" s="74"/>
      <c r="H13" s="72" t="s">
        <v>43</v>
      </c>
      <c r="I13" s="73"/>
      <c r="J13" s="74"/>
      <c r="K13" s="72" t="s">
        <v>44</v>
      </c>
      <c r="L13" s="73"/>
      <c r="M13" s="74"/>
      <c r="N13" s="72" t="s">
        <v>45</v>
      </c>
      <c r="O13" s="73"/>
      <c r="P13" s="74"/>
      <c r="Q13" s="72" t="s">
        <v>46</v>
      </c>
      <c r="R13" s="73"/>
      <c r="S13" s="74"/>
      <c r="T13" s="75" t="s">
        <v>47</v>
      </c>
      <c r="U13" s="76"/>
      <c r="V13" s="77"/>
    </row>
    <row r="14" spans="1:22" s="82" customFormat="1" ht="11.25" customHeight="1" x14ac:dyDescent="0.2">
      <c r="A14" s="78"/>
      <c r="B14" s="79" t="s">
        <v>48</v>
      </c>
      <c r="C14" s="80"/>
      <c r="D14" s="81"/>
      <c r="E14" s="79" t="s">
        <v>48</v>
      </c>
      <c r="F14" s="80"/>
      <c r="G14" s="81"/>
      <c r="H14" s="79" t="s">
        <v>48</v>
      </c>
      <c r="I14" s="80"/>
      <c r="J14" s="81"/>
      <c r="K14" s="79" t="s">
        <v>48</v>
      </c>
      <c r="L14" s="80"/>
      <c r="M14" s="81"/>
      <c r="N14" s="79" t="s">
        <v>48</v>
      </c>
      <c r="O14" s="80"/>
      <c r="P14" s="81"/>
      <c r="Q14" s="79" t="s">
        <v>48</v>
      </c>
      <c r="R14" s="80"/>
      <c r="S14" s="81"/>
      <c r="T14" s="79" t="s">
        <v>48</v>
      </c>
      <c r="U14" s="80"/>
      <c r="V14" s="81"/>
    </row>
    <row r="15" spans="1:22" s="82" customFormat="1" x14ac:dyDescent="0.25">
      <c r="A15" s="83" t="s">
        <v>20</v>
      </c>
      <c r="B15" s="84"/>
      <c r="C15" s="85"/>
      <c r="D15" s="86"/>
      <c r="E15" s="84"/>
      <c r="F15" s="85"/>
      <c r="G15" s="86"/>
      <c r="H15" s="84"/>
      <c r="I15" s="85"/>
      <c r="J15" s="86"/>
      <c r="K15" s="84"/>
      <c r="L15" s="85"/>
      <c r="M15" s="86"/>
      <c r="N15" s="84"/>
      <c r="O15" s="85"/>
      <c r="P15" s="86"/>
      <c r="Q15" s="84"/>
      <c r="R15" s="85"/>
      <c r="S15" s="86"/>
      <c r="T15" s="84"/>
      <c r="U15" s="85"/>
      <c r="V15" s="86"/>
    </row>
    <row r="16" spans="1:22" s="82" customFormat="1" x14ac:dyDescent="0.25">
      <c r="A16" s="87" t="s">
        <v>21</v>
      </c>
      <c r="B16" s="88"/>
      <c r="C16" s="89"/>
      <c r="D16" s="90"/>
      <c r="E16" s="88"/>
      <c r="F16" s="89"/>
      <c r="G16" s="90"/>
      <c r="H16" s="88"/>
      <c r="I16" s="89"/>
      <c r="J16" s="90"/>
      <c r="K16" s="88"/>
      <c r="L16" s="89"/>
      <c r="M16" s="90"/>
      <c r="N16" s="88"/>
      <c r="O16" s="89"/>
      <c r="P16" s="90"/>
      <c r="Q16" s="88"/>
      <c r="R16" s="89"/>
      <c r="S16" s="90"/>
      <c r="T16" s="88"/>
      <c r="U16" s="89"/>
      <c r="V16" s="90"/>
    </row>
    <row r="17" spans="1:22" s="82" customFormat="1" x14ac:dyDescent="0.25">
      <c r="A17" s="87" t="s">
        <v>13</v>
      </c>
      <c r="B17" s="88"/>
      <c r="C17" s="89"/>
      <c r="D17" s="90"/>
      <c r="E17" s="88"/>
      <c r="F17" s="89"/>
      <c r="G17" s="90"/>
      <c r="H17" s="88"/>
      <c r="I17" s="89"/>
      <c r="J17" s="90"/>
      <c r="K17" s="88"/>
      <c r="L17" s="89"/>
      <c r="M17" s="90"/>
      <c r="N17" s="88"/>
      <c r="O17" s="89"/>
      <c r="P17" s="90"/>
      <c r="Q17" s="88"/>
      <c r="R17" s="89"/>
      <c r="S17" s="90"/>
      <c r="T17" s="88"/>
      <c r="U17" s="89"/>
      <c r="V17" s="90"/>
    </row>
    <row r="18" spans="1:22" s="92" customFormat="1" ht="7.5" customHeight="1" x14ac:dyDescent="0.25">
      <c r="A18" s="91"/>
      <c r="B18" s="91"/>
      <c r="C18" s="91"/>
      <c r="D18" s="91"/>
      <c r="E18" s="91"/>
      <c r="F18" s="91"/>
      <c r="G18" s="91"/>
      <c r="H18" s="91"/>
      <c r="I18" s="91"/>
      <c r="J18" s="91"/>
      <c r="K18" s="91"/>
      <c r="L18" s="91"/>
      <c r="M18" s="91"/>
      <c r="N18" s="91"/>
      <c r="O18" s="91"/>
      <c r="P18" s="91"/>
      <c r="Q18" s="91"/>
      <c r="R18" s="91"/>
      <c r="S18" s="91"/>
      <c r="T18" s="91"/>
      <c r="U18" s="91"/>
      <c r="V18" s="91"/>
    </row>
    <row r="19" spans="1:22" s="93" customFormat="1" ht="6.75" customHeight="1" x14ac:dyDescent="0.25"/>
    <row r="21" spans="1:22" x14ac:dyDescent="0.25">
      <c r="A21" s="94"/>
      <c r="G21" s="95"/>
      <c r="H21" s="95"/>
    </row>
    <row r="22" spans="1:22" x14ac:dyDescent="0.25">
      <c r="A22" s="96" t="s">
        <v>49</v>
      </c>
      <c r="G22" s="95"/>
      <c r="H22" s="95"/>
      <c r="I22" s="95"/>
      <c r="J22" s="95"/>
    </row>
    <row r="23" spans="1:22" ht="14.4" x14ac:dyDescent="0.3">
      <c r="A23" s="97"/>
      <c r="B23" s="98"/>
      <c r="C23" s="99"/>
      <c r="F23" s="97"/>
      <c r="G23" s="95"/>
      <c r="H23" s="95"/>
      <c r="I23" s="95"/>
      <c r="J23" s="95"/>
    </row>
    <row r="24" spans="1:22" ht="14.4" x14ac:dyDescent="0.3">
      <c r="A24" s="97"/>
      <c r="B24" s="98"/>
      <c r="C24" s="99"/>
      <c r="F24" s="97"/>
      <c r="G24" s="95"/>
      <c r="H24" s="95"/>
      <c r="I24" s="95"/>
      <c r="J24" s="95"/>
    </row>
    <row r="25" spans="1:22" ht="14.4" x14ac:dyDescent="0.3">
      <c r="A25" s="97"/>
      <c r="B25" s="98"/>
      <c r="C25" s="99"/>
      <c r="F25" s="97"/>
      <c r="G25" s="95"/>
      <c r="H25" s="95"/>
      <c r="I25" s="95"/>
      <c r="J25" s="95"/>
    </row>
    <row r="26" spans="1:22" ht="14.4" x14ac:dyDescent="0.3">
      <c r="A26" s="100"/>
      <c r="B26" s="98"/>
      <c r="C26" s="99"/>
      <c r="F26" s="100"/>
      <c r="G26" s="95"/>
      <c r="H26" s="95"/>
      <c r="I26" s="95"/>
      <c r="J26" s="95"/>
    </row>
    <row r="27" spans="1:22" ht="14.4" x14ac:dyDescent="0.3">
      <c r="A27" s="97"/>
      <c r="B27" s="98"/>
      <c r="C27" s="99"/>
      <c r="F27" s="97"/>
      <c r="G27" s="95"/>
      <c r="H27" s="95"/>
      <c r="I27" s="95"/>
      <c r="J27" s="95"/>
    </row>
    <row r="28" spans="1:22" ht="14.4" x14ac:dyDescent="0.3">
      <c r="A28" s="97"/>
      <c r="B28" s="98"/>
      <c r="C28" s="99"/>
      <c r="F28" s="97"/>
      <c r="G28" s="95"/>
      <c r="H28" s="95"/>
      <c r="I28" s="95"/>
      <c r="J28" s="95"/>
    </row>
    <row r="29" spans="1:22" ht="14.4" x14ac:dyDescent="0.3">
      <c r="A29" s="97"/>
      <c r="B29" s="98"/>
      <c r="C29" s="99"/>
      <c r="F29" s="97"/>
      <c r="G29" s="95"/>
      <c r="H29" s="95"/>
      <c r="I29" s="95"/>
      <c r="J29" s="95"/>
    </row>
    <row r="30" spans="1:22" x14ac:dyDescent="0.25">
      <c r="I30" s="95"/>
      <c r="J30" s="95"/>
      <c r="K30" s="95"/>
      <c r="L30" s="95"/>
    </row>
    <row r="31" spans="1:22" x14ac:dyDescent="0.25">
      <c r="A31" s="101"/>
      <c r="I31" s="95"/>
      <c r="J31" s="95"/>
      <c r="K31" s="95"/>
      <c r="L31" s="95"/>
      <c r="M31" s="95"/>
    </row>
    <row r="32" spans="1:22" ht="14.4" x14ac:dyDescent="0.3">
      <c r="C32" s="99"/>
      <c r="L32" s="95"/>
      <c r="M32" s="95"/>
    </row>
    <row r="33" spans="1:13" x14ac:dyDescent="0.25">
      <c r="L33" s="95"/>
      <c r="M33" s="95"/>
    </row>
    <row r="34" spans="1:13" x14ac:dyDescent="0.25">
      <c r="L34" s="95"/>
      <c r="M34" s="95"/>
    </row>
    <row r="35" spans="1:13" x14ac:dyDescent="0.25">
      <c r="L35" s="95"/>
      <c r="M35" s="95"/>
    </row>
    <row r="48" spans="1:13" x14ac:dyDescent="0.25">
      <c r="A48" s="102" t="s">
        <v>50</v>
      </c>
    </row>
  </sheetData>
  <mergeCells count="50">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N12:P12"/>
    <mergeCell ref="Q12:S12"/>
    <mergeCell ref="T12:V12"/>
    <mergeCell ref="B13:D13"/>
    <mergeCell ref="E13:G13"/>
    <mergeCell ref="H13:J13"/>
    <mergeCell ref="K13:M13"/>
    <mergeCell ref="N13:P13"/>
    <mergeCell ref="Q13:S13"/>
    <mergeCell ref="T13:V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4"/>
  <sheetViews>
    <sheetView workbookViewId="0">
      <selection activeCell="K5" sqref="K5"/>
    </sheetView>
  </sheetViews>
  <sheetFormatPr defaultRowHeight="13.2" x14ac:dyDescent="0.25"/>
  <cols>
    <col min="11" max="11" width="14.44140625" bestFit="1" customWidth="1"/>
  </cols>
  <sheetData>
    <row r="1" spans="1:21" ht="15.6" x14ac:dyDescent="0.3">
      <c r="A1" s="9" t="s">
        <v>0</v>
      </c>
      <c r="B1" s="8"/>
      <c r="C1" s="8"/>
      <c r="D1" s="8"/>
      <c r="E1" s="4"/>
      <c r="F1" s="4"/>
      <c r="G1" s="4"/>
      <c r="H1" s="4"/>
      <c r="I1" s="4"/>
    </row>
    <row r="2" spans="1:21" ht="15.6" x14ac:dyDescent="0.3">
      <c r="A2" s="4"/>
      <c r="B2" s="3"/>
      <c r="C2" s="3"/>
      <c r="D2" s="3"/>
      <c r="E2" s="3"/>
      <c r="F2" s="3"/>
      <c r="G2" s="3"/>
      <c r="H2" s="3"/>
      <c r="I2" s="3"/>
    </row>
    <row r="3" spans="1:21" x14ac:dyDescent="0.25">
      <c r="A3" s="49"/>
      <c r="B3" s="49"/>
      <c r="C3" s="49"/>
      <c r="D3" s="29" t="s">
        <v>6</v>
      </c>
      <c r="E3" s="29" t="s">
        <v>7</v>
      </c>
      <c r="F3" s="29" t="s">
        <v>8</v>
      </c>
      <c r="G3" s="29" t="s">
        <v>9</v>
      </c>
      <c r="H3" s="29" t="s">
        <v>10</v>
      </c>
      <c r="I3" s="29" t="s">
        <v>11</v>
      </c>
      <c r="J3" s="29" t="s">
        <v>18</v>
      </c>
      <c r="K3" s="30" t="s">
        <v>19</v>
      </c>
      <c r="L3" s="6"/>
      <c r="M3" s="6"/>
      <c r="N3" s="6"/>
      <c r="O3" s="6"/>
      <c r="P3" s="6"/>
      <c r="Q3" s="6"/>
      <c r="R3" s="6"/>
      <c r="S3" s="6"/>
      <c r="T3" s="6"/>
      <c r="U3" s="6"/>
    </row>
    <row r="4" spans="1:21" x14ac:dyDescent="0.25">
      <c r="A4" s="48" t="s">
        <v>20</v>
      </c>
      <c r="B4" s="48"/>
      <c r="C4" s="48"/>
      <c r="D4" s="33">
        <v>24</v>
      </c>
      <c r="E4" s="33">
        <v>24</v>
      </c>
      <c r="F4" s="33">
        <v>9</v>
      </c>
      <c r="G4" s="33">
        <v>6</v>
      </c>
      <c r="H4" s="33">
        <v>4</v>
      </c>
      <c r="I4" s="33">
        <v>3</v>
      </c>
      <c r="J4" s="38">
        <f>'8'!K4</f>
        <v>5</v>
      </c>
      <c r="K4" s="31">
        <f>SUM(D4:J4)</f>
        <v>75</v>
      </c>
      <c r="L4" s="7"/>
      <c r="M4" s="7"/>
      <c r="N4" s="7"/>
      <c r="O4" s="7"/>
      <c r="P4" s="7"/>
      <c r="Q4" s="7"/>
      <c r="R4" s="7"/>
      <c r="S4" s="7"/>
      <c r="T4" s="7"/>
      <c r="U4" s="7"/>
    </row>
    <row r="5" spans="1:21" x14ac:dyDescent="0.25">
      <c r="A5" s="48" t="s">
        <v>21</v>
      </c>
      <c r="B5" s="48"/>
      <c r="C5" s="48"/>
      <c r="D5" s="33">
        <v>18</v>
      </c>
      <c r="E5" s="33">
        <v>18</v>
      </c>
      <c r="F5" s="33">
        <v>9</v>
      </c>
      <c r="G5" s="33">
        <v>6</v>
      </c>
      <c r="H5" s="33">
        <v>3</v>
      </c>
      <c r="I5" s="33">
        <v>3</v>
      </c>
      <c r="J5" s="38">
        <f>'8'!K5</f>
        <v>5</v>
      </c>
      <c r="K5" s="31">
        <f t="shared" ref="K5:K6" si="0">SUM(D5:J5)</f>
        <v>62</v>
      </c>
      <c r="L5" s="7"/>
      <c r="M5" s="7"/>
      <c r="N5" s="7"/>
      <c r="O5" s="7"/>
      <c r="P5" s="7"/>
      <c r="Q5" s="7"/>
      <c r="R5" s="7"/>
      <c r="S5" s="7"/>
      <c r="T5" s="7"/>
      <c r="U5" s="7"/>
    </row>
    <row r="6" spans="1:21" x14ac:dyDescent="0.25">
      <c r="A6" s="48" t="s">
        <v>13</v>
      </c>
      <c r="B6" s="48"/>
      <c r="C6" s="48"/>
      <c r="D6" s="33">
        <v>24</v>
      </c>
      <c r="E6" s="33">
        <v>18</v>
      </c>
      <c r="F6" s="33">
        <v>9</v>
      </c>
      <c r="G6" s="33">
        <v>6</v>
      </c>
      <c r="H6" s="33">
        <v>3</v>
      </c>
      <c r="I6" s="33">
        <v>3</v>
      </c>
      <c r="J6" s="38">
        <f>'8'!K6</f>
        <v>5</v>
      </c>
      <c r="K6" s="31">
        <f t="shared" si="0"/>
        <v>68</v>
      </c>
      <c r="L6" s="7"/>
      <c r="M6" s="7"/>
      <c r="N6" s="7"/>
      <c r="O6" s="7"/>
      <c r="P6" s="7"/>
      <c r="Q6" s="7"/>
      <c r="R6" s="7"/>
      <c r="S6" s="7"/>
      <c r="T6" s="7"/>
      <c r="U6" s="7"/>
    </row>
    <row r="7" spans="1:21" x14ac:dyDescent="0.25">
      <c r="A7" s="7"/>
      <c r="B7" s="7"/>
      <c r="C7" s="7"/>
      <c r="D7" s="7"/>
      <c r="E7" s="7"/>
      <c r="F7" s="7"/>
      <c r="G7" s="7"/>
      <c r="H7" s="7"/>
      <c r="I7" s="7"/>
      <c r="J7" s="7"/>
      <c r="K7" s="7"/>
      <c r="L7" s="7"/>
      <c r="M7" s="7"/>
      <c r="N7" s="7"/>
      <c r="O7" s="7"/>
      <c r="P7" s="7"/>
      <c r="Q7" s="7"/>
      <c r="R7" s="7"/>
      <c r="S7" s="7"/>
      <c r="T7" s="7"/>
      <c r="U7" s="7"/>
    </row>
    <row r="8" spans="1:21" x14ac:dyDescent="0.25">
      <c r="A8" s="7"/>
      <c r="B8" s="7"/>
      <c r="C8" s="7"/>
      <c r="D8" s="7"/>
      <c r="E8" s="7"/>
      <c r="F8" s="7"/>
      <c r="G8" s="7"/>
      <c r="H8" s="7"/>
      <c r="I8" s="7"/>
      <c r="J8" s="7"/>
      <c r="K8" s="7"/>
      <c r="L8" s="7"/>
      <c r="M8" s="7"/>
      <c r="N8" s="7"/>
      <c r="O8" s="7"/>
      <c r="P8" s="7"/>
      <c r="Q8" s="7"/>
      <c r="R8" s="7"/>
      <c r="S8" s="7"/>
      <c r="T8" s="7"/>
      <c r="U8" s="7"/>
    </row>
    <row r="9" spans="1:21" x14ac:dyDescent="0.25">
      <c r="A9" s="7"/>
      <c r="B9" s="7"/>
      <c r="C9" s="7"/>
      <c r="D9" s="7"/>
      <c r="E9" s="7"/>
      <c r="F9" s="7"/>
      <c r="G9" s="7"/>
      <c r="H9" s="7"/>
      <c r="I9" s="7"/>
      <c r="J9" s="7"/>
      <c r="K9" s="7"/>
      <c r="L9" s="7"/>
      <c r="M9" s="7"/>
      <c r="N9" s="7"/>
      <c r="O9" s="7"/>
      <c r="P9" s="7"/>
      <c r="Q9" s="7"/>
      <c r="R9" s="7"/>
      <c r="S9" s="7"/>
      <c r="T9" s="7"/>
      <c r="U9" s="7"/>
    </row>
    <row r="10" spans="1:21" x14ac:dyDescent="0.25">
      <c r="A10" s="7"/>
      <c r="B10" s="7"/>
      <c r="C10" s="7"/>
      <c r="D10" s="7"/>
      <c r="E10" s="7"/>
      <c r="F10" s="7"/>
      <c r="G10" s="7"/>
      <c r="H10" s="7"/>
      <c r="I10" s="7"/>
      <c r="J10" s="7"/>
      <c r="K10" s="7"/>
      <c r="L10" s="7"/>
      <c r="M10" s="7"/>
      <c r="N10" s="7"/>
      <c r="O10" s="7"/>
      <c r="P10" s="7"/>
      <c r="Q10" s="7"/>
      <c r="R10" s="7"/>
      <c r="S10" s="7"/>
      <c r="T10" s="7"/>
      <c r="U10" s="7"/>
    </row>
    <row r="11" spans="1:21" x14ac:dyDescent="0.25">
      <c r="A11" s="7"/>
      <c r="B11" s="7"/>
      <c r="C11" s="7"/>
      <c r="D11" s="7"/>
      <c r="E11" s="7"/>
      <c r="F11" s="7"/>
      <c r="G11" s="7"/>
      <c r="H11" s="7"/>
      <c r="I11" s="7"/>
      <c r="J11" s="7"/>
      <c r="K11" s="7"/>
      <c r="L11" s="7"/>
      <c r="M11" s="7"/>
      <c r="N11" s="7"/>
      <c r="O11" s="7"/>
      <c r="P11" s="7"/>
      <c r="Q11" s="7"/>
      <c r="R11" s="7"/>
      <c r="S11" s="7"/>
      <c r="T11" s="7"/>
      <c r="U11" s="7"/>
    </row>
    <row r="12" spans="1:21" x14ac:dyDescent="0.25">
      <c r="A12" s="7"/>
      <c r="B12" s="7"/>
      <c r="C12" s="7"/>
      <c r="D12" s="7"/>
      <c r="E12" s="7"/>
      <c r="F12" s="7"/>
      <c r="G12" s="7"/>
      <c r="H12" s="7"/>
      <c r="I12" s="7"/>
      <c r="J12" s="7"/>
      <c r="K12" s="7"/>
      <c r="L12" s="7"/>
      <c r="M12" s="7"/>
      <c r="N12" s="7"/>
      <c r="O12" s="7"/>
      <c r="P12" s="7"/>
      <c r="Q12" s="7"/>
      <c r="R12" s="7"/>
      <c r="S12" s="7"/>
      <c r="T12" s="7"/>
      <c r="U12" s="7"/>
    </row>
    <row r="13" spans="1:21" x14ac:dyDescent="0.25">
      <c r="A13" s="7"/>
      <c r="B13" s="7"/>
      <c r="C13" s="7"/>
      <c r="D13" s="7"/>
      <c r="E13" s="7"/>
      <c r="F13" s="7"/>
      <c r="G13" s="7"/>
      <c r="H13" s="7"/>
      <c r="I13" s="7"/>
      <c r="J13" s="7"/>
      <c r="K13" s="7"/>
      <c r="L13" s="7"/>
      <c r="M13" s="7"/>
      <c r="N13" s="7"/>
      <c r="O13" s="7"/>
      <c r="P13" s="7"/>
      <c r="Q13" s="7"/>
      <c r="R13" s="7"/>
      <c r="S13" s="7"/>
      <c r="T13" s="7"/>
      <c r="U13" s="7"/>
    </row>
    <row r="14" spans="1:21" x14ac:dyDescent="0.25">
      <c r="A14" s="7"/>
      <c r="B14" s="7"/>
      <c r="C14" s="7"/>
      <c r="D14" s="7"/>
      <c r="E14" s="7"/>
      <c r="F14" s="7"/>
      <c r="G14" s="7"/>
      <c r="H14" s="7"/>
      <c r="I14" s="7"/>
      <c r="J14" s="7"/>
      <c r="K14" s="7"/>
      <c r="L14" s="7"/>
      <c r="M14" s="7"/>
      <c r="N14" s="7"/>
      <c r="O14" s="7"/>
      <c r="P14" s="7"/>
      <c r="Q14" s="7"/>
      <c r="R14" s="7"/>
      <c r="S14" s="7"/>
      <c r="T14" s="7"/>
      <c r="U14" s="7"/>
    </row>
    <row r="15" spans="1:21" x14ac:dyDescent="0.25">
      <c r="A15" s="7"/>
      <c r="B15" s="7"/>
      <c r="C15" s="7"/>
      <c r="D15" s="7"/>
      <c r="E15" s="7"/>
      <c r="F15" s="7"/>
      <c r="G15" s="7"/>
      <c r="H15" s="7"/>
      <c r="I15" s="7"/>
      <c r="J15" s="7"/>
      <c r="K15" s="7"/>
      <c r="L15" s="7"/>
      <c r="M15" s="7"/>
      <c r="N15" s="7"/>
      <c r="O15" s="7"/>
      <c r="P15" s="7"/>
      <c r="Q15" s="7"/>
      <c r="R15" s="7"/>
      <c r="S15" s="7"/>
      <c r="T15" s="7"/>
      <c r="U15" s="7"/>
    </row>
    <row r="16" spans="1:21" x14ac:dyDescent="0.25">
      <c r="A16" s="7"/>
      <c r="B16" s="7"/>
      <c r="C16" s="7"/>
      <c r="D16" s="7"/>
      <c r="E16" s="7"/>
      <c r="F16" s="7"/>
      <c r="G16" s="7"/>
      <c r="H16" s="7"/>
      <c r="I16" s="7"/>
      <c r="J16" s="7"/>
      <c r="K16" s="7"/>
      <c r="L16" s="7"/>
      <c r="M16" s="7"/>
      <c r="N16" s="7"/>
      <c r="O16" s="7"/>
      <c r="P16" s="7"/>
      <c r="Q16" s="7"/>
      <c r="R16" s="7"/>
      <c r="S16" s="7"/>
      <c r="T16" s="7"/>
      <c r="U16" s="7"/>
    </row>
    <row r="17" spans="1:21" x14ac:dyDescent="0.25">
      <c r="A17" s="7"/>
      <c r="B17" s="7"/>
      <c r="C17" s="7"/>
      <c r="D17" s="7"/>
      <c r="E17" s="7"/>
      <c r="F17" s="7"/>
      <c r="G17" s="7"/>
      <c r="H17" s="7"/>
      <c r="I17" s="7"/>
      <c r="J17" s="7"/>
      <c r="K17" s="7"/>
      <c r="L17" s="7"/>
      <c r="M17" s="7"/>
      <c r="N17" s="7"/>
      <c r="O17" s="7"/>
      <c r="P17" s="7"/>
      <c r="Q17" s="7"/>
      <c r="R17" s="7"/>
      <c r="S17" s="7"/>
      <c r="T17" s="7"/>
      <c r="U17" s="7"/>
    </row>
    <row r="18" spans="1:21" x14ac:dyDescent="0.25">
      <c r="A18" s="7"/>
      <c r="B18" s="7"/>
      <c r="C18" s="7"/>
      <c r="D18" s="7"/>
      <c r="E18" s="7"/>
      <c r="F18" s="7"/>
      <c r="G18" s="7"/>
      <c r="H18" s="7"/>
      <c r="I18" s="7"/>
      <c r="J18" s="7"/>
      <c r="K18" s="7"/>
      <c r="L18" s="7"/>
      <c r="M18" s="7"/>
      <c r="N18" s="7"/>
      <c r="O18" s="7"/>
      <c r="P18" s="7"/>
      <c r="Q18" s="7"/>
      <c r="R18" s="7"/>
      <c r="S18" s="7"/>
      <c r="T18" s="7"/>
      <c r="U18" s="7"/>
    </row>
    <row r="19" spans="1:21" x14ac:dyDescent="0.25">
      <c r="A19" s="7"/>
      <c r="B19" s="7"/>
      <c r="C19" s="7"/>
      <c r="D19" s="7"/>
      <c r="E19" s="7"/>
      <c r="F19" s="7"/>
      <c r="G19" s="7"/>
      <c r="H19" s="7"/>
      <c r="I19" s="7"/>
      <c r="J19" s="7"/>
      <c r="K19" s="7"/>
      <c r="L19" s="7"/>
      <c r="M19" s="7"/>
      <c r="N19" s="7"/>
      <c r="O19" s="7"/>
      <c r="P19" s="7"/>
      <c r="Q19" s="7"/>
      <c r="R19" s="7"/>
      <c r="S19" s="7"/>
      <c r="T19" s="7"/>
      <c r="U19" s="7"/>
    </row>
    <row r="20" spans="1:21" x14ac:dyDescent="0.25">
      <c r="A20" s="7"/>
      <c r="B20" s="7"/>
      <c r="C20" s="7"/>
      <c r="D20" s="7"/>
      <c r="E20" s="7"/>
      <c r="F20" s="7"/>
      <c r="G20" s="7"/>
      <c r="H20" s="7"/>
      <c r="I20" s="7"/>
      <c r="J20" s="7"/>
      <c r="K20" s="7"/>
      <c r="L20" s="7"/>
      <c r="M20" s="7"/>
      <c r="N20" s="7"/>
      <c r="O20" s="7"/>
      <c r="P20" s="7"/>
      <c r="Q20" s="7"/>
      <c r="R20" s="7"/>
      <c r="S20" s="7"/>
      <c r="T20" s="7"/>
      <c r="U20" s="7"/>
    </row>
    <row r="21" spans="1:21" x14ac:dyDescent="0.25">
      <c r="A21" s="7"/>
      <c r="B21" s="7"/>
      <c r="C21" s="7"/>
      <c r="D21" s="7"/>
      <c r="E21" s="7"/>
      <c r="F21" s="7"/>
      <c r="G21" s="7"/>
      <c r="H21" s="7"/>
      <c r="I21" s="7"/>
      <c r="J21" s="7"/>
      <c r="K21" s="7"/>
      <c r="L21" s="7"/>
      <c r="M21" s="7"/>
      <c r="N21" s="7"/>
      <c r="O21" s="7"/>
      <c r="P21" s="7"/>
      <c r="Q21" s="7"/>
      <c r="R21" s="7"/>
      <c r="S21" s="7"/>
      <c r="T21" s="7"/>
      <c r="U21" s="7"/>
    </row>
    <row r="22" spans="1:21" x14ac:dyDescent="0.25">
      <c r="A22" s="7"/>
      <c r="B22" s="7"/>
      <c r="C22" s="7"/>
      <c r="D22" s="7"/>
      <c r="E22" s="7"/>
      <c r="F22" s="7"/>
      <c r="G22" s="7"/>
      <c r="H22" s="7"/>
      <c r="I22" s="7"/>
      <c r="J22" s="7"/>
      <c r="K22" s="7"/>
      <c r="L22" s="7"/>
      <c r="M22" s="7"/>
      <c r="N22" s="7"/>
      <c r="O22" s="7"/>
      <c r="P22" s="7"/>
      <c r="Q22" s="7"/>
      <c r="R22" s="7"/>
      <c r="S22" s="7"/>
      <c r="T22" s="7"/>
      <c r="U22" s="7"/>
    </row>
    <row r="23" spans="1:21" x14ac:dyDescent="0.25">
      <c r="A23" s="7"/>
      <c r="B23" s="7"/>
      <c r="C23" s="7"/>
      <c r="D23" s="7"/>
      <c r="E23" s="7"/>
      <c r="F23" s="7"/>
      <c r="G23" s="7"/>
      <c r="H23" s="7"/>
      <c r="I23" s="7"/>
      <c r="J23" s="7"/>
      <c r="K23" s="7"/>
      <c r="L23" s="7"/>
      <c r="M23" s="7"/>
      <c r="N23" s="7"/>
      <c r="O23" s="7"/>
      <c r="P23" s="7"/>
      <c r="Q23" s="7"/>
      <c r="R23" s="7"/>
      <c r="S23" s="7"/>
      <c r="T23" s="7"/>
      <c r="U23" s="7"/>
    </row>
    <row r="24" spans="1:21" x14ac:dyDescent="0.25">
      <c r="A24" s="7"/>
      <c r="B24" s="7"/>
      <c r="C24" s="7"/>
      <c r="D24" s="7"/>
      <c r="E24" s="7"/>
      <c r="F24" s="7"/>
      <c r="G24" s="7"/>
      <c r="H24" s="7"/>
      <c r="I24" s="7"/>
      <c r="J24" s="7"/>
      <c r="K24" s="7"/>
      <c r="L24" s="7"/>
      <c r="M24" s="7"/>
      <c r="N24" s="7"/>
      <c r="O24" s="7"/>
      <c r="P24" s="7"/>
      <c r="Q24" s="7"/>
      <c r="R24" s="7"/>
      <c r="S24" s="7"/>
      <c r="T24" s="7"/>
      <c r="U24" s="7"/>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4"/>
  <sheetViews>
    <sheetView workbookViewId="0">
      <selection activeCell="J4" sqref="J4:J6"/>
    </sheetView>
  </sheetViews>
  <sheetFormatPr defaultRowHeight="13.2" x14ac:dyDescent="0.25"/>
  <cols>
    <col min="10" max="10" width="9.88671875" bestFit="1" customWidth="1"/>
    <col min="11" max="11" width="14.44140625" bestFit="1" customWidth="1"/>
  </cols>
  <sheetData>
    <row r="1" spans="1:21" ht="15.6" x14ac:dyDescent="0.3">
      <c r="A1" s="9" t="s">
        <v>0</v>
      </c>
      <c r="B1" s="8"/>
      <c r="C1" s="8"/>
      <c r="D1" s="8"/>
      <c r="E1" s="4"/>
      <c r="F1" s="4"/>
      <c r="G1" s="4"/>
      <c r="H1" s="4"/>
      <c r="I1" s="4"/>
      <c r="J1" s="7"/>
    </row>
    <row r="2" spans="1:21" ht="15.6" x14ac:dyDescent="0.3">
      <c r="A2" s="4"/>
      <c r="B2" s="3"/>
      <c r="C2" s="3"/>
      <c r="D2" s="3"/>
      <c r="E2" s="3"/>
      <c r="F2" s="3"/>
      <c r="G2" s="3"/>
      <c r="H2" s="3"/>
      <c r="I2" s="3"/>
    </row>
    <row r="3" spans="1:21" x14ac:dyDescent="0.25">
      <c r="A3" s="49"/>
      <c r="B3" s="49"/>
      <c r="C3" s="49"/>
      <c r="D3" s="29" t="s">
        <v>6</v>
      </c>
      <c r="E3" s="29" t="s">
        <v>7</v>
      </c>
      <c r="F3" s="29" t="s">
        <v>8</v>
      </c>
      <c r="G3" s="29" t="s">
        <v>9</v>
      </c>
      <c r="H3" s="29" t="s">
        <v>10</v>
      </c>
      <c r="I3" s="29" t="s">
        <v>11</v>
      </c>
      <c r="J3" s="29" t="s">
        <v>18</v>
      </c>
      <c r="K3" s="30" t="s">
        <v>19</v>
      </c>
      <c r="L3" s="6"/>
      <c r="M3" s="6"/>
      <c r="N3" s="6"/>
      <c r="O3" s="6"/>
      <c r="P3" s="6"/>
      <c r="Q3" s="6"/>
      <c r="R3" s="6"/>
      <c r="S3" s="6"/>
      <c r="T3" s="6"/>
      <c r="U3" s="6"/>
    </row>
    <row r="4" spans="1:21" x14ac:dyDescent="0.25">
      <c r="A4" s="48" t="s">
        <v>20</v>
      </c>
      <c r="B4" s="48"/>
      <c r="C4" s="48"/>
      <c r="D4" s="34">
        <v>25.200000000000003</v>
      </c>
      <c r="E4" s="34">
        <v>25.200000000000003</v>
      </c>
      <c r="F4" s="34">
        <v>13.200000000000001</v>
      </c>
      <c r="G4" s="34">
        <v>8.4</v>
      </c>
      <c r="H4" s="34">
        <v>4.2</v>
      </c>
      <c r="I4" s="34">
        <v>4.4000000000000004</v>
      </c>
      <c r="J4" s="38">
        <f>'8'!K4</f>
        <v>5</v>
      </c>
      <c r="K4" s="31">
        <f>SUM(D4:J4)</f>
        <v>85.600000000000023</v>
      </c>
      <c r="L4" s="7"/>
      <c r="M4" s="7"/>
      <c r="N4" s="7"/>
      <c r="O4" s="7"/>
      <c r="P4" s="7"/>
      <c r="Q4" s="7"/>
      <c r="R4" s="7"/>
      <c r="S4" s="7"/>
      <c r="T4" s="7"/>
      <c r="U4" s="7"/>
    </row>
    <row r="5" spans="1:21" x14ac:dyDescent="0.25">
      <c r="A5" s="48" t="s">
        <v>21</v>
      </c>
      <c r="B5" s="48"/>
      <c r="C5" s="48"/>
      <c r="D5" s="34">
        <v>26.400000000000002</v>
      </c>
      <c r="E5" s="34">
        <v>25.200000000000003</v>
      </c>
      <c r="F5" s="34">
        <v>13.200000000000001</v>
      </c>
      <c r="G5" s="34">
        <v>8.8000000000000007</v>
      </c>
      <c r="H5" s="34">
        <v>4.2</v>
      </c>
      <c r="I5" s="34">
        <v>4.3</v>
      </c>
      <c r="J5" s="38">
        <f>'8'!K5</f>
        <v>5</v>
      </c>
      <c r="K5" s="31">
        <f t="shared" ref="K5:K6" si="0">SUM(D5:J5)</f>
        <v>87.100000000000009</v>
      </c>
      <c r="L5" s="7"/>
      <c r="M5" s="7"/>
      <c r="N5" s="7"/>
      <c r="O5" s="7"/>
      <c r="P5" s="7"/>
      <c r="Q5" s="7"/>
      <c r="R5" s="7"/>
      <c r="S5" s="7"/>
      <c r="T5" s="7"/>
      <c r="U5" s="7"/>
    </row>
    <row r="6" spans="1:21" x14ac:dyDescent="0.25">
      <c r="A6" s="48" t="s">
        <v>13</v>
      </c>
      <c r="B6" s="48"/>
      <c r="C6" s="48"/>
      <c r="D6" s="34">
        <v>24</v>
      </c>
      <c r="E6" s="34">
        <v>24</v>
      </c>
      <c r="F6" s="34">
        <v>13.200000000000001</v>
      </c>
      <c r="G6" s="34">
        <v>8</v>
      </c>
      <c r="H6" s="34">
        <v>4</v>
      </c>
      <c r="I6" s="34">
        <v>4.2</v>
      </c>
      <c r="J6" s="38">
        <f>'8'!K6</f>
        <v>5</v>
      </c>
      <c r="K6" s="31">
        <f t="shared" si="0"/>
        <v>82.4</v>
      </c>
      <c r="L6" s="7"/>
      <c r="M6" s="7"/>
      <c r="N6" s="7"/>
      <c r="O6" s="7"/>
      <c r="P6" s="7"/>
      <c r="Q6" s="7"/>
      <c r="R6" s="7"/>
      <c r="S6" s="7"/>
      <c r="T6" s="7"/>
      <c r="U6" s="7"/>
    </row>
    <row r="7" spans="1:21" x14ac:dyDescent="0.25">
      <c r="A7" s="7"/>
      <c r="B7" s="7"/>
      <c r="C7" s="7"/>
      <c r="D7" s="7"/>
      <c r="E7" s="7"/>
      <c r="F7" s="7"/>
      <c r="G7" s="7"/>
      <c r="H7" s="7"/>
      <c r="I7" s="7"/>
      <c r="J7" s="7"/>
      <c r="K7" s="7"/>
      <c r="L7" s="7"/>
      <c r="M7" s="7"/>
      <c r="N7" s="7"/>
      <c r="O7" s="7"/>
      <c r="P7" s="7"/>
      <c r="Q7" s="7"/>
      <c r="R7" s="7"/>
      <c r="S7" s="7"/>
      <c r="T7" s="7"/>
      <c r="U7" s="7"/>
    </row>
    <row r="8" spans="1:21" x14ac:dyDescent="0.25">
      <c r="A8" s="7"/>
      <c r="B8" s="7"/>
      <c r="C8" s="7"/>
      <c r="D8" s="7"/>
      <c r="E8" s="7"/>
      <c r="F8" s="7"/>
      <c r="G8" s="7"/>
      <c r="H8" s="7"/>
      <c r="I8" s="7"/>
      <c r="J8" s="7"/>
      <c r="K8" s="7"/>
      <c r="L8" s="7"/>
      <c r="M8" s="7"/>
      <c r="N8" s="7"/>
      <c r="O8" s="7"/>
      <c r="P8" s="7"/>
      <c r="Q8" s="7"/>
      <c r="R8" s="7"/>
      <c r="S8" s="7"/>
      <c r="T8" s="7"/>
      <c r="U8" s="7"/>
    </row>
    <row r="9" spans="1:21" x14ac:dyDescent="0.25">
      <c r="A9" s="7"/>
      <c r="B9" s="7"/>
      <c r="C9" s="7"/>
      <c r="D9" s="7"/>
      <c r="E9" s="7"/>
      <c r="F9" s="7"/>
      <c r="G9" s="7"/>
      <c r="H9" s="7"/>
      <c r="I9" s="7"/>
      <c r="J9" s="7"/>
      <c r="K9" s="7"/>
      <c r="L9" s="7"/>
      <c r="M9" s="7"/>
      <c r="N9" s="7"/>
      <c r="O9" s="7"/>
      <c r="P9" s="7"/>
      <c r="Q9" s="7"/>
      <c r="R9" s="7"/>
      <c r="S9" s="7"/>
      <c r="T9" s="7"/>
      <c r="U9" s="7"/>
    </row>
    <row r="10" spans="1:21" x14ac:dyDescent="0.25">
      <c r="A10" s="7"/>
      <c r="B10" s="7"/>
      <c r="C10" s="7"/>
      <c r="D10" s="7"/>
      <c r="E10" s="7"/>
      <c r="F10" s="7"/>
      <c r="G10" s="7"/>
      <c r="H10" s="7"/>
      <c r="I10" s="7"/>
      <c r="J10" s="7"/>
      <c r="K10" s="7"/>
      <c r="L10" s="7"/>
      <c r="M10" s="7"/>
      <c r="N10" s="7"/>
      <c r="O10" s="7"/>
      <c r="P10" s="7"/>
      <c r="Q10" s="7"/>
      <c r="R10" s="7"/>
      <c r="S10" s="7"/>
      <c r="T10" s="7"/>
      <c r="U10" s="7"/>
    </row>
    <row r="11" spans="1:21" x14ac:dyDescent="0.25">
      <c r="A11" s="7"/>
      <c r="B11" s="7"/>
      <c r="C11" s="7"/>
      <c r="D11" s="7"/>
      <c r="E11" s="7"/>
      <c r="F11" s="7"/>
      <c r="G11" s="7"/>
      <c r="H11" s="7"/>
      <c r="I11" s="7"/>
      <c r="J11" s="7"/>
      <c r="K11" s="7"/>
      <c r="L11" s="7"/>
      <c r="M11" s="7"/>
      <c r="N11" s="7"/>
      <c r="O11" s="7"/>
      <c r="P11" s="7"/>
      <c r="Q11" s="7"/>
      <c r="R11" s="7"/>
      <c r="S11" s="7"/>
      <c r="T11" s="7"/>
      <c r="U11" s="7"/>
    </row>
    <row r="12" spans="1:21" x14ac:dyDescent="0.25">
      <c r="A12" s="7"/>
      <c r="B12" s="7"/>
      <c r="C12" s="7"/>
      <c r="D12" s="7"/>
      <c r="E12" s="7"/>
      <c r="F12" s="7"/>
      <c r="G12" s="7"/>
      <c r="H12" s="7"/>
      <c r="I12" s="7"/>
      <c r="J12" s="7"/>
      <c r="K12" s="7"/>
      <c r="L12" s="7"/>
      <c r="M12" s="7"/>
      <c r="N12" s="7"/>
      <c r="O12" s="7"/>
      <c r="P12" s="7"/>
      <c r="Q12" s="7"/>
      <c r="R12" s="7"/>
      <c r="S12" s="7"/>
      <c r="T12" s="7"/>
      <c r="U12" s="7"/>
    </row>
    <row r="13" spans="1:21" x14ac:dyDescent="0.25">
      <c r="A13" s="7"/>
      <c r="B13" s="7"/>
      <c r="C13" s="7"/>
      <c r="D13" s="7"/>
      <c r="E13" s="7"/>
      <c r="F13" s="7"/>
      <c r="G13" s="7"/>
      <c r="H13" s="7"/>
      <c r="I13" s="7"/>
      <c r="J13" s="7"/>
      <c r="K13" s="7"/>
      <c r="L13" s="7"/>
      <c r="M13" s="7"/>
      <c r="N13" s="7"/>
      <c r="O13" s="7"/>
      <c r="P13" s="7"/>
      <c r="Q13" s="7"/>
      <c r="R13" s="7"/>
      <c r="S13" s="7"/>
      <c r="T13" s="7"/>
      <c r="U13" s="7"/>
    </row>
    <row r="14" spans="1:21" x14ac:dyDescent="0.25">
      <c r="A14" s="7"/>
      <c r="B14" s="7"/>
      <c r="C14" s="7"/>
      <c r="D14" s="7"/>
      <c r="E14" s="7"/>
      <c r="F14" s="7"/>
      <c r="G14" s="7"/>
      <c r="H14" s="7"/>
      <c r="I14" s="7"/>
      <c r="J14" s="7"/>
      <c r="K14" s="7"/>
      <c r="L14" s="7"/>
      <c r="M14" s="7"/>
      <c r="N14" s="7"/>
      <c r="O14" s="7"/>
      <c r="P14" s="7"/>
      <c r="Q14" s="7"/>
      <c r="R14" s="7"/>
      <c r="S14" s="7"/>
      <c r="T14" s="7"/>
      <c r="U14" s="7"/>
    </row>
    <row r="15" spans="1:21" x14ac:dyDescent="0.25">
      <c r="A15" s="7"/>
      <c r="B15" s="7"/>
      <c r="C15" s="7"/>
      <c r="D15" s="7"/>
      <c r="E15" s="7"/>
      <c r="F15" s="7"/>
      <c r="G15" s="7"/>
      <c r="H15" s="7"/>
      <c r="I15" s="7"/>
      <c r="J15" s="7"/>
      <c r="K15" s="7"/>
      <c r="L15" s="7"/>
      <c r="M15" s="7"/>
      <c r="N15" s="7"/>
      <c r="O15" s="7"/>
      <c r="P15" s="7"/>
      <c r="Q15" s="7"/>
      <c r="R15" s="7"/>
      <c r="S15" s="7"/>
      <c r="T15" s="7"/>
      <c r="U15" s="7"/>
    </row>
    <row r="16" spans="1:21" x14ac:dyDescent="0.25">
      <c r="A16" s="7"/>
      <c r="B16" s="7"/>
      <c r="C16" s="7"/>
      <c r="D16" s="7"/>
      <c r="E16" s="7"/>
      <c r="F16" s="7"/>
      <c r="G16" s="7"/>
      <c r="H16" s="7"/>
      <c r="I16" s="7"/>
      <c r="J16" s="7"/>
      <c r="K16" s="7"/>
      <c r="L16" s="7"/>
      <c r="M16" s="7"/>
      <c r="N16" s="7"/>
      <c r="O16" s="7"/>
      <c r="P16" s="7"/>
      <c r="Q16" s="7"/>
      <c r="R16" s="7"/>
      <c r="S16" s="7"/>
      <c r="T16" s="7"/>
      <c r="U16" s="7"/>
    </row>
    <row r="17" spans="1:21" x14ac:dyDescent="0.25">
      <c r="A17" s="7"/>
      <c r="B17" s="7"/>
      <c r="C17" s="7"/>
      <c r="D17" s="7"/>
      <c r="E17" s="7"/>
      <c r="F17" s="7"/>
      <c r="G17" s="7"/>
      <c r="H17" s="7"/>
      <c r="I17" s="7"/>
      <c r="J17" s="7"/>
      <c r="K17" s="7"/>
      <c r="L17" s="7"/>
      <c r="M17" s="7"/>
      <c r="N17" s="7"/>
      <c r="O17" s="7"/>
      <c r="P17" s="7"/>
      <c r="Q17" s="7"/>
      <c r="R17" s="7"/>
      <c r="S17" s="7"/>
      <c r="T17" s="7"/>
      <c r="U17" s="7"/>
    </row>
    <row r="18" spans="1:21" x14ac:dyDescent="0.25">
      <c r="A18" s="7"/>
      <c r="B18" s="7"/>
      <c r="C18" s="7"/>
      <c r="D18" s="7"/>
      <c r="E18" s="7"/>
      <c r="F18" s="7"/>
      <c r="G18" s="7"/>
      <c r="H18" s="7"/>
      <c r="I18" s="7"/>
      <c r="J18" s="7"/>
      <c r="K18" s="7"/>
      <c r="L18" s="7"/>
      <c r="M18" s="7"/>
      <c r="N18" s="7"/>
      <c r="O18" s="7"/>
      <c r="P18" s="7"/>
      <c r="Q18" s="7"/>
      <c r="R18" s="7"/>
      <c r="S18" s="7"/>
      <c r="T18" s="7"/>
      <c r="U18" s="7"/>
    </row>
    <row r="19" spans="1:21" x14ac:dyDescent="0.25">
      <c r="A19" s="7"/>
      <c r="B19" s="7"/>
      <c r="C19" s="7"/>
      <c r="D19" s="7"/>
      <c r="E19" s="7"/>
      <c r="F19" s="7"/>
      <c r="G19" s="7"/>
      <c r="H19" s="7"/>
      <c r="I19" s="7"/>
      <c r="J19" s="7"/>
      <c r="K19" s="7"/>
      <c r="L19" s="7"/>
      <c r="M19" s="7"/>
      <c r="N19" s="7"/>
      <c r="O19" s="7"/>
      <c r="P19" s="7"/>
      <c r="Q19" s="7"/>
      <c r="R19" s="7"/>
      <c r="S19" s="7"/>
      <c r="T19" s="7"/>
      <c r="U19" s="7"/>
    </row>
    <row r="20" spans="1:21" x14ac:dyDescent="0.25">
      <c r="A20" s="7"/>
      <c r="B20" s="7"/>
      <c r="C20" s="7"/>
      <c r="D20" s="7"/>
      <c r="E20" s="7"/>
      <c r="F20" s="7"/>
      <c r="G20" s="7"/>
      <c r="H20" s="7"/>
      <c r="I20" s="7"/>
      <c r="J20" s="7"/>
      <c r="K20" s="7"/>
      <c r="L20" s="7"/>
      <c r="M20" s="7"/>
      <c r="N20" s="7"/>
      <c r="O20" s="7"/>
      <c r="P20" s="7"/>
      <c r="Q20" s="7"/>
      <c r="R20" s="7"/>
      <c r="S20" s="7"/>
      <c r="T20" s="7"/>
      <c r="U20" s="7"/>
    </row>
    <row r="21" spans="1:21" x14ac:dyDescent="0.25">
      <c r="A21" s="7"/>
      <c r="B21" s="7"/>
      <c r="C21" s="7"/>
      <c r="D21" s="7"/>
      <c r="E21" s="7"/>
      <c r="F21" s="7"/>
      <c r="G21" s="7"/>
      <c r="H21" s="7"/>
      <c r="I21" s="7"/>
      <c r="J21" s="7"/>
      <c r="K21" s="7"/>
      <c r="L21" s="7"/>
      <c r="M21" s="7"/>
      <c r="N21" s="7"/>
      <c r="O21" s="7"/>
      <c r="P21" s="7"/>
      <c r="Q21" s="7"/>
      <c r="R21" s="7"/>
      <c r="S21" s="7"/>
      <c r="T21" s="7"/>
      <c r="U21" s="7"/>
    </row>
    <row r="22" spans="1:21" x14ac:dyDescent="0.25">
      <c r="A22" s="7"/>
      <c r="B22" s="7"/>
      <c r="C22" s="7"/>
      <c r="D22" s="7"/>
      <c r="E22" s="7"/>
      <c r="F22" s="7"/>
      <c r="G22" s="7"/>
      <c r="H22" s="7"/>
      <c r="I22" s="7"/>
      <c r="J22" s="7"/>
      <c r="K22" s="7"/>
      <c r="L22" s="7"/>
      <c r="M22" s="7"/>
      <c r="N22" s="7"/>
      <c r="O22" s="7"/>
      <c r="P22" s="7"/>
      <c r="Q22" s="7"/>
      <c r="R22" s="7"/>
      <c r="S22" s="7"/>
      <c r="T22" s="7"/>
      <c r="U22" s="7"/>
    </row>
    <row r="23" spans="1:21" x14ac:dyDescent="0.25">
      <c r="A23" s="7"/>
      <c r="B23" s="7"/>
      <c r="C23" s="7"/>
      <c r="D23" s="7"/>
      <c r="E23" s="7"/>
      <c r="F23" s="7"/>
      <c r="G23" s="7"/>
      <c r="H23" s="7"/>
      <c r="I23" s="7"/>
      <c r="J23" s="7"/>
      <c r="K23" s="7"/>
      <c r="L23" s="7"/>
      <c r="M23" s="7"/>
      <c r="N23" s="7"/>
      <c r="O23" s="7"/>
      <c r="P23" s="7"/>
      <c r="Q23" s="7"/>
      <c r="R23" s="7"/>
      <c r="S23" s="7"/>
      <c r="T23" s="7"/>
      <c r="U23" s="7"/>
    </row>
    <row r="24" spans="1:21" x14ac:dyDescent="0.25">
      <c r="A24" s="7"/>
      <c r="B24" s="7"/>
      <c r="C24" s="7"/>
      <c r="D24" s="7"/>
      <c r="E24" s="7"/>
      <c r="F24" s="7"/>
      <c r="G24" s="7"/>
      <c r="H24" s="7"/>
      <c r="I24" s="7"/>
      <c r="J24" s="7"/>
      <c r="K24" s="7"/>
      <c r="L24" s="7"/>
      <c r="M24" s="7"/>
      <c r="N24" s="7"/>
      <c r="O24" s="7"/>
      <c r="P24" s="7"/>
      <c r="Q24" s="7"/>
      <c r="R24" s="7"/>
      <c r="S24" s="7"/>
      <c r="T24" s="7"/>
      <c r="U24" s="7"/>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4"/>
  <sheetViews>
    <sheetView workbookViewId="0">
      <selection activeCell="J4" sqref="J4:J6"/>
    </sheetView>
  </sheetViews>
  <sheetFormatPr defaultRowHeight="13.2" x14ac:dyDescent="0.25"/>
  <cols>
    <col min="10" max="10" width="9.88671875" bestFit="1" customWidth="1"/>
    <col min="11" max="11" width="14.44140625" bestFit="1" customWidth="1"/>
  </cols>
  <sheetData>
    <row r="1" spans="1:21" ht="15.6" x14ac:dyDescent="0.3">
      <c r="A1" s="9" t="s">
        <v>0</v>
      </c>
      <c r="B1" s="8"/>
      <c r="C1" s="8"/>
      <c r="D1" s="8"/>
      <c r="E1" s="4"/>
      <c r="F1" s="4"/>
      <c r="G1" s="4"/>
      <c r="H1" s="4"/>
      <c r="I1" s="4"/>
      <c r="J1" s="7"/>
    </row>
    <row r="2" spans="1:21" ht="15.6" x14ac:dyDescent="0.3">
      <c r="A2" s="4"/>
      <c r="B2" s="3"/>
      <c r="C2" s="3"/>
      <c r="D2" s="3"/>
      <c r="E2" s="3"/>
      <c r="F2" s="3"/>
      <c r="G2" s="3"/>
      <c r="H2" s="3"/>
      <c r="I2" s="3"/>
      <c r="J2" s="3"/>
    </row>
    <row r="3" spans="1:21" x14ac:dyDescent="0.25">
      <c r="A3" s="49"/>
      <c r="B3" s="49"/>
      <c r="C3" s="49"/>
      <c r="D3" s="29" t="s">
        <v>6</v>
      </c>
      <c r="E3" s="29" t="s">
        <v>7</v>
      </c>
      <c r="F3" s="29" t="s">
        <v>8</v>
      </c>
      <c r="G3" s="29" t="s">
        <v>9</v>
      </c>
      <c r="H3" s="29" t="s">
        <v>10</v>
      </c>
      <c r="I3" s="29" t="s">
        <v>11</v>
      </c>
      <c r="J3" s="29" t="s">
        <v>18</v>
      </c>
      <c r="K3" s="30" t="s">
        <v>19</v>
      </c>
      <c r="L3" s="6"/>
      <c r="M3" s="6"/>
      <c r="N3" s="6"/>
      <c r="O3" s="6"/>
      <c r="P3" s="6"/>
      <c r="Q3" s="6"/>
      <c r="R3" s="6"/>
      <c r="S3" s="6"/>
      <c r="T3" s="6"/>
      <c r="U3" s="6"/>
    </row>
    <row r="4" spans="1:21" x14ac:dyDescent="0.25">
      <c r="A4" s="48" t="s">
        <v>20</v>
      </c>
      <c r="B4" s="48"/>
      <c r="C4" s="48"/>
      <c r="D4" s="35">
        <v>25.5</v>
      </c>
      <c r="E4" s="35">
        <v>25.5</v>
      </c>
      <c r="F4" s="35">
        <v>12</v>
      </c>
      <c r="G4" s="35">
        <v>8</v>
      </c>
      <c r="H4" s="35">
        <v>4</v>
      </c>
      <c r="I4" s="35">
        <v>4</v>
      </c>
      <c r="J4" s="38">
        <f>'8'!K4</f>
        <v>5</v>
      </c>
      <c r="K4" s="31">
        <f>SUM(D4:J4)</f>
        <v>84</v>
      </c>
      <c r="L4" s="7"/>
      <c r="M4" s="7"/>
      <c r="N4" s="7"/>
      <c r="O4" s="7"/>
      <c r="P4" s="7"/>
      <c r="Q4" s="7"/>
      <c r="R4" s="7"/>
      <c r="S4" s="7"/>
      <c r="T4" s="7"/>
      <c r="U4" s="7"/>
    </row>
    <row r="5" spans="1:21" x14ac:dyDescent="0.25">
      <c r="A5" s="48" t="s">
        <v>21</v>
      </c>
      <c r="B5" s="48"/>
      <c r="C5" s="48"/>
      <c r="D5" s="35">
        <v>18</v>
      </c>
      <c r="E5" s="35">
        <v>22.5</v>
      </c>
      <c r="F5" s="35">
        <v>11.25</v>
      </c>
      <c r="G5" s="35">
        <v>8</v>
      </c>
      <c r="H5" s="35">
        <v>4</v>
      </c>
      <c r="I5" s="35">
        <v>4</v>
      </c>
      <c r="J5" s="38">
        <f>'8'!K5</f>
        <v>5</v>
      </c>
      <c r="K5" s="31">
        <f t="shared" ref="K5:K6" si="0">SUM(D5:J5)</f>
        <v>72.75</v>
      </c>
      <c r="L5" s="7"/>
      <c r="M5" s="7"/>
      <c r="N5" s="7"/>
      <c r="O5" s="7"/>
      <c r="P5" s="7"/>
      <c r="Q5" s="7"/>
      <c r="R5" s="7"/>
      <c r="S5" s="7"/>
      <c r="T5" s="7"/>
      <c r="U5" s="7"/>
    </row>
    <row r="6" spans="1:21" x14ac:dyDescent="0.25">
      <c r="A6" s="48" t="s">
        <v>13</v>
      </c>
      <c r="B6" s="48"/>
      <c r="C6" s="48"/>
      <c r="D6" s="35">
        <v>22.5</v>
      </c>
      <c r="E6" s="35">
        <v>22.5</v>
      </c>
      <c r="F6" s="35">
        <v>12</v>
      </c>
      <c r="G6" s="35">
        <v>8</v>
      </c>
      <c r="H6" s="35">
        <v>4</v>
      </c>
      <c r="I6" s="35">
        <v>4</v>
      </c>
      <c r="J6" s="38">
        <f>'8'!K6</f>
        <v>5</v>
      </c>
      <c r="K6" s="31">
        <f t="shared" si="0"/>
        <v>78</v>
      </c>
      <c r="L6" s="7"/>
      <c r="M6" s="7"/>
      <c r="N6" s="7"/>
      <c r="O6" s="7"/>
      <c r="P6" s="7"/>
      <c r="Q6" s="7"/>
      <c r="R6" s="7"/>
      <c r="S6" s="7"/>
      <c r="T6" s="7"/>
      <c r="U6" s="7"/>
    </row>
    <row r="7" spans="1:21" x14ac:dyDescent="0.25">
      <c r="A7" s="7"/>
      <c r="B7" s="7"/>
      <c r="C7" s="7"/>
      <c r="D7" s="7"/>
      <c r="E7" s="7"/>
      <c r="F7" s="7"/>
      <c r="G7" s="7"/>
      <c r="H7" s="7"/>
      <c r="I7" s="7"/>
      <c r="J7" s="7"/>
      <c r="K7" s="7"/>
      <c r="L7" s="7"/>
      <c r="M7" s="7"/>
      <c r="N7" s="7"/>
      <c r="O7" s="7"/>
      <c r="P7" s="7"/>
      <c r="Q7" s="7"/>
      <c r="R7" s="7"/>
      <c r="S7" s="7"/>
      <c r="T7" s="7"/>
      <c r="U7" s="7"/>
    </row>
    <row r="8" spans="1:21" x14ac:dyDescent="0.25">
      <c r="A8" s="7"/>
      <c r="B8" s="7"/>
      <c r="C8" s="7"/>
      <c r="D8" s="7"/>
      <c r="E8" s="7"/>
      <c r="F8" s="7"/>
      <c r="G8" s="7"/>
      <c r="H8" s="7"/>
      <c r="I8" s="7"/>
      <c r="J8" s="7"/>
      <c r="K8" s="7"/>
      <c r="L8" s="7"/>
      <c r="M8" s="7"/>
      <c r="N8" s="7"/>
      <c r="O8" s="7"/>
      <c r="P8" s="7"/>
      <c r="Q8" s="7"/>
      <c r="R8" s="7"/>
      <c r="S8" s="7"/>
      <c r="T8" s="7"/>
      <c r="U8" s="7"/>
    </row>
    <row r="9" spans="1:21" x14ac:dyDescent="0.25">
      <c r="A9" s="7"/>
      <c r="B9" s="7"/>
      <c r="C9" s="7"/>
      <c r="D9" s="7"/>
      <c r="E9" s="7"/>
      <c r="F9" s="7"/>
      <c r="G9" s="7"/>
      <c r="H9" s="7"/>
      <c r="I9" s="7"/>
      <c r="J9" s="7"/>
      <c r="K9" s="7"/>
      <c r="L9" s="7"/>
      <c r="M9" s="7"/>
      <c r="N9" s="7"/>
      <c r="O9" s="7"/>
      <c r="P9" s="7"/>
      <c r="Q9" s="7"/>
      <c r="R9" s="7"/>
      <c r="S9" s="7"/>
      <c r="T9" s="7"/>
      <c r="U9" s="7"/>
    </row>
    <row r="10" spans="1:21" x14ac:dyDescent="0.25">
      <c r="A10" s="7"/>
      <c r="B10" s="7"/>
      <c r="C10" s="7"/>
      <c r="D10" s="7"/>
      <c r="E10" s="7"/>
      <c r="F10" s="7"/>
      <c r="G10" s="7"/>
      <c r="H10" s="7"/>
      <c r="I10" s="7"/>
      <c r="J10" s="7"/>
      <c r="K10" s="7"/>
      <c r="L10" s="7"/>
      <c r="M10" s="7"/>
      <c r="N10" s="7"/>
      <c r="O10" s="7"/>
      <c r="P10" s="7"/>
      <c r="Q10" s="7"/>
      <c r="R10" s="7"/>
      <c r="S10" s="7"/>
      <c r="T10" s="7"/>
      <c r="U10" s="7"/>
    </row>
    <row r="11" spans="1:21" x14ac:dyDescent="0.25">
      <c r="A11" s="7"/>
      <c r="B11" s="7"/>
      <c r="C11" s="7"/>
      <c r="D11" s="7"/>
      <c r="E11" s="7"/>
      <c r="F11" s="7"/>
      <c r="G11" s="7"/>
      <c r="H11" s="7"/>
      <c r="I11" s="7"/>
      <c r="J11" s="7"/>
      <c r="K11" s="7"/>
      <c r="L11" s="7"/>
      <c r="M11" s="7"/>
      <c r="N11" s="7"/>
      <c r="O11" s="7"/>
      <c r="P11" s="7"/>
      <c r="Q11" s="7"/>
      <c r="R11" s="7"/>
      <c r="S11" s="7"/>
      <c r="T11" s="7"/>
      <c r="U11" s="7"/>
    </row>
    <row r="12" spans="1:21" x14ac:dyDescent="0.25">
      <c r="A12" s="7"/>
      <c r="B12" s="7"/>
      <c r="C12" s="7"/>
      <c r="D12" s="7"/>
      <c r="E12" s="7"/>
      <c r="F12" s="7"/>
      <c r="G12" s="7"/>
      <c r="H12" s="7"/>
      <c r="I12" s="7"/>
      <c r="J12" s="7"/>
      <c r="K12" s="7"/>
      <c r="L12" s="7"/>
      <c r="M12" s="7"/>
      <c r="N12" s="7"/>
      <c r="O12" s="7"/>
      <c r="P12" s="7"/>
      <c r="Q12" s="7"/>
      <c r="R12" s="7"/>
      <c r="S12" s="7"/>
      <c r="T12" s="7"/>
      <c r="U12" s="7"/>
    </row>
    <row r="13" spans="1:21" x14ac:dyDescent="0.25">
      <c r="A13" s="7"/>
      <c r="B13" s="7"/>
      <c r="C13" s="7"/>
      <c r="D13" s="7"/>
      <c r="E13" s="7"/>
      <c r="F13" s="7"/>
      <c r="G13" s="7"/>
      <c r="H13" s="7"/>
      <c r="I13" s="7"/>
      <c r="J13" s="7"/>
      <c r="K13" s="7"/>
      <c r="L13" s="7"/>
      <c r="M13" s="7"/>
      <c r="N13" s="7"/>
      <c r="O13" s="7"/>
      <c r="P13" s="7"/>
      <c r="Q13" s="7"/>
      <c r="R13" s="7"/>
      <c r="S13" s="7"/>
      <c r="T13" s="7"/>
      <c r="U13" s="7"/>
    </row>
    <row r="14" spans="1:21" x14ac:dyDescent="0.25">
      <c r="A14" s="7"/>
      <c r="B14" s="7"/>
      <c r="C14" s="7"/>
      <c r="D14" s="7"/>
      <c r="E14" s="7"/>
      <c r="F14" s="7"/>
      <c r="G14" s="7"/>
      <c r="H14" s="7"/>
      <c r="I14" s="7"/>
      <c r="J14" s="7"/>
      <c r="K14" s="7"/>
      <c r="L14" s="7"/>
      <c r="M14" s="7"/>
      <c r="N14" s="7"/>
      <c r="O14" s="7"/>
      <c r="P14" s="7"/>
      <c r="Q14" s="7"/>
      <c r="R14" s="7"/>
      <c r="S14" s="7"/>
      <c r="T14" s="7"/>
      <c r="U14" s="7"/>
    </row>
    <row r="15" spans="1:21" x14ac:dyDescent="0.25">
      <c r="A15" s="7"/>
      <c r="B15" s="7"/>
      <c r="C15" s="7"/>
      <c r="D15" s="7"/>
      <c r="E15" s="7"/>
      <c r="F15" s="7"/>
      <c r="G15" s="7"/>
      <c r="H15" s="7"/>
      <c r="I15" s="7"/>
      <c r="J15" s="7"/>
      <c r="K15" s="7"/>
      <c r="L15" s="7"/>
      <c r="M15" s="7"/>
      <c r="N15" s="7"/>
      <c r="O15" s="7"/>
      <c r="P15" s="7"/>
      <c r="Q15" s="7"/>
      <c r="R15" s="7"/>
      <c r="S15" s="7"/>
      <c r="T15" s="7"/>
      <c r="U15" s="7"/>
    </row>
    <row r="16" spans="1:21" x14ac:dyDescent="0.25">
      <c r="A16" s="7"/>
      <c r="B16" s="7"/>
      <c r="C16" s="7"/>
      <c r="D16" s="7"/>
      <c r="E16" s="7"/>
      <c r="F16" s="7"/>
      <c r="G16" s="7"/>
      <c r="H16" s="7"/>
      <c r="I16" s="7"/>
      <c r="J16" s="7"/>
      <c r="K16" s="7"/>
      <c r="L16" s="7"/>
      <c r="M16" s="7"/>
      <c r="N16" s="7"/>
      <c r="O16" s="7"/>
      <c r="P16" s="7"/>
      <c r="Q16" s="7"/>
      <c r="R16" s="7"/>
      <c r="S16" s="7"/>
      <c r="T16" s="7"/>
      <c r="U16" s="7"/>
    </row>
    <row r="17" spans="1:21" x14ac:dyDescent="0.25">
      <c r="A17" s="7"/>
      <c r="B17" s="7"/>
      <c r="C17" s="7"/>
      <c r="D17" s="7"/>
      <c r="E17" s="7"/>
      <c r="F17" s="7"/>
      <c r="G17" s="7"/>
      <c r="H17" s="7"/>
      <c r="I17" s="7"/>
      <c r="J17" s="7"/>
      <c r="K17" s="7"/>
      <c r="L17" s="7"/>
      <c r="M17" s="7"/>
      <c r="N17" s="7"/>
      <c r="O17" s="7"/>
      <c r="P17" s="7"/>
      <c r="Q17" s="7"/>
      <c r="R17" s="7"/>
      <c r="S17" s="7"/>
      <c r="T17" s="7"/>
      <c r="U17" s="7"/>
    </row>
    <row r="18" spans="1:21" x14ac:dyDescent="0.25">
      <c r="A18" s="7"/>
      <c r="B18" s="7"/>
      <c r="C18" s="7"/>
      <c r="D18" s="7"/>
      <c r="E18" s="7"/>
      <c r="F18" s="7"/>
      <c r="G18" s="7"/>
      <c r="H18" s="7"/>
      <c r="I18" s="7"/>
      <c r="J18" s="7"/>
      <c r="K18" s="7"/>
      <c r="L18" s="7"/>
      <c r="M18" s="7"/>
      <c r="N18" s="7"/>
      <c r="O18" s="7"/>
      <c r="P18" s="7"/>
      <c r="Q18" s="7"/>
      <c r="R18" s="7"/>
      <c r="S18" s="7"/>
      <c r="T18" s="7"/>
      <c r="U18" s="7"/>
    </row>
    <row r="19" spans="1:21" x14ac:dyDescent="0.25">
      <c r="A19" s="7"/>
      <c r="B19" s="7"/>
      <c r="C19" s="7"/>
      <c r="D19" s="7"/>
      <c r="E19" s="7"/>
      <c r="F19" s="7"/>
      <c r="G19" s="7"/>
      <c r="H19" s="7"/>
      <c r="I19" s="7"/>
      <c r="J19" s="7"/>
      <c r="K19" s="7"/>
      <c r="L19" s="7"/>
      <c r="M19" s="7"/>
      <c r="N19" s="7"/>
      <c r="O19" s="7"/>
      <c r="P19" s="7"/>
      <c r="Q19" s="7"/>
      <c r="R19" s="7"/>
      <c r="S19" s="7"/>
      <c r="T19" s="7"/>
      <c r="U19" s="7"/>
    </row>
    <row r="20" spans="1:21" x14ac:dyDescent="0.25">
      <c r="A20" s="7"/>
      <c r="B20" s="7"/>
      <c r="C20" s="7"/>
      <c r="D20" s="7"/>
      <c r="E20" s="7"/>
      <c r="F20" s="7"/>
      <c r="G20" s="7"/>
      <c r="H20" s="7"/>
      <c r="I20" s="7"/>
      <c r="J20" s="7"/>
      <c r="K20" s="7"/>
      <c r="L20" s="7"/>
      <c r="M20" s="7"/>
      <c r="N20" s="7"/>
      <c r="O20" s="7"/>
      <c r="P20" s="7"/>
      <c r="Q20" s="7"/>
      <c r="R20" s="7"/>
      <c r="S20" s="7"/>
      <c r="T20" s="7"/>
      <c r="U20" s="7"/>
    </row>
    <row r="21" spans="1:21" x14ac:dyDescent="0.25">
      <c r="A21" s="7"/>
      <c r="B21" s="7"/>
      <c r="C21" s="7"/>
      <c r="D21" s="7"/>
      <c r="E21" s="7"/>
      <c r="F21" s="7"/>
      <c r="G21" s="7"/>
      <c r="H21" s="7"/>
      <c r="I21" s="7"/>
      <c r="J21" s="7"/>
      <c r="K21" s="7"/>
      <c r="L21" s="7"/>
      <c r="M21" s="7"/>
      <c r="N21" s="7"/>
      <c r="O21" s="7"/>
      <c r="P21" s="7"/>
      <c r="Q21" s="7"/>
      <c r="R21" s="7"/>
      <c r="S21" s="7"/>
      <c r="T21" s="7"/>
      <c r="U21" s="7"/>
    </row>
    <row r="22" spans="1:21" x14ac:dyDescent="0.25">
      <c r="A22" s="7"/>
      <c r="B22" s="7"/>
      <c r="C22" s="7"/>
      <c r="D22" s="7"/>
      <c r="E22" s="7"/>
      <c r="F22" s="7"/>
      <c r="G22" s="7"/>
      <c r="H22" s="7"/>
      <c r="I22" s="7"/>
      <c r="J22" s="7"/>
      <c r="K22" s="7"/>
      <c r="L22" s="7"/>
      <c r="M22" s="7"/>
      <c r="N22" s="7"/>
      <c r="O22" s="7"/>
      <c r="P22" s="7"/>
      <c r="Q22" s="7"/>
      <c r="R22" s="7"/>
      <c r="S22" s="7"/>
      <c r="T22" s="7"/>
      <c r="U22" s="7"/>
    </row>
    <row r="23" spans="1:21" x14ac:dyDescent="0.25">
      <c r="A23" s="7"/>
      <c r="B23" s="7"/>
      <c r="C23" s="7"/>
      <c r="D23" s="7"/>
      <c r="E23" s="7"/>
      <c r="F23" s="7"/>
      <c r="G23" s="7"/>
      <c r="H23" s="7"/>
      <c r="I23" s="7"/>
      <c r="J23" s="7"/>
      <c r="K23" s="7"/>
      <c r="L23" s="7"/>
      <c r="M23" s="7"/>
      <c r="N23" s="7"/>
      <c r="O23" s="7"/>
      <c r="P23" s="7"/>
      <c r="Q23" s="7"/>
      <c r="R23" s="7"/>
      <c r="S23" s="7"/>
      <c r="T23" s="7"/>
      <c r="U23" s="7"/>
    </row>
    <row r="24" spans="1:21" x14ac:dyDescent="0.25">
      <c r="A24" s="7"/>
      <c r="B24" s="7"/>
      <c r="C24" s="7"/>
      <c r="D24" s="7"/>
      <c r="E24" s="7"/>
      <c r="F24" s="7"/>
      <c r="G24" s="7"/>
      <c r="H24" s="7"/>
      <c r="I24" s="7"/>
      <c r="J24" s="7"/>
      <c r="K24" s="7"/>
      <c r="L24" s="7"/>
      <c r="M24" s="7"/>
      <c r="N24" s="7"/>
      <c r="O24" s="7"/>
      <c r="P24" s="7"/>
      <c r="Q24" s="7"/>
      <c r="R24" s="7"/>
      <c r="S24" s="7"/>
      <c r="T24" s="7"/>
      <c r="U24" s="7"/>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4"/>
  <sheetViews>
    <sheetView workbookViewId="0">
      <selection activeCell="J4" sqref="J4:J6"/>
    </sheetView>
  </sheetViews>
  <sheetFormatPr defaultRowHeight="13.2" x14ac:dyDescent="0.25"/>
  <cols>
    <col min="10" max="10" width="9.88671875" bestFit="1" customWidth="1"/>
    <col min="11" max="11" width="14.44140625" bestFit="1" customWidth="1"/>
  </cols>
  <sheetData>
    <row r="1" spans="1:21" ht="15.6" x14ac:dyDescent="0.3">
      <c r="A1" s="9" t="s">
        <v>0</v>
      </c>
      <c r="B1" s="8"/>
      <c r="C1" s="8"/>
      <c r="D1" s="8"/>
      <c r="E1" s="4"/>
      <c r="F1" s="4"/>
      <c r="G1" s="4"/>
      <c r="H1" s="4"/>
      <c r="I1" s="4"/>
      <c r="J1" s="7"/>
    </row>
    <row r="2" spans="1:21" ht="15.6" x14ac:dyDescent="0.3">
      <c r="A2" s="4"/>
      <c r="B2" s="3"/>
      <c r="C2" s="3"/>
      <c r="D2" s="3"/>
      <c r="E2" s="3"/>
      <c r="F2" s="3"/>
      <c r="G2" s="3"/>
      <c r="H2" s="3"/>
      <c r="I2" s="3"/>
      <c r="J2" s="3"/>
    </row>
    <row r="3" spans="1:21" x14ac:dyDescent="0.25">
      <c r="A3" s="49"/>
      <c r="B3" s="49"/>
      <c r="C3" s="49"/>
      <c r="D3" s="29" t="s">
        <v>6</v>
      </c>
      <c r="E3" s="29" t="s">
        <v>7</v>
      </c>
      <c r="F3" s="29" t="s">
        <v>8</v>
      </c>
      <c r="G3" s="29" t="s">
        <v>9</v>
      </c>
      <c r="H3" s="29" t="s">
        <v>10</v>
      </c>
      <c r="I3" s="29" t="s">
        <v>11</v>
      </c>
      <c r="J3" s="29" t="s">
        <v>18</v>
      </c>
      <c r="K3" s="30" t="s">
        <v>19</v>
      </c>
      <c r="L3" s="6"/>
      <c r="M3" s="6"/>
      <c r="N3" s="6"/>
      <c r="O3" s="6"/>
      <c r="P3" s="6"/>
      <c r="Q3" s="6"/>
      <c r="R3" s="6"/>
      <c r="S3" s="6"/>
      <c r="T3" s="6"/>
      <c r="U3" s="6"/>
    </row>
    <row r="4" spans="1:21" x14ac:dyDescent="0.25">
      <c r="A4" s="48" t="s">
        <v>20</v>
      </c>
      <c r="B4" s="48"/>
      <c r="C4" s="48"/>
      <c r="D4" s="36">
        <v>30</v>
      </c>
      <c r="E4" s="36">
        <v>30</v>
      </c>
      <c r="F4" s="36">
        <v>15</v>
      </c>
      <c r="G4" s="36">
        <v>8</v>
      </c>
      <c r="H4" s="36">
        <v>3</v>
      </c>
      <c r="I4" s="36">
        <v>3</v>
      </c>
      <c r="J4" s="38">
        <f>'8'!K4</f>
        <v>5</v>
      </c>
      <c r="K4" s="31">
        <f>SUM(D4:J4)</f>
        <v>94</v>
      </c>
      <c r="L4" s="7"/>
      <c r="M4" s="7"/>
      <c r="N4" s="7"/>
      <c r="O4" s="7"/>
      <c r="P4" s="7"/>
      <c r="Q4" s="7"/>
      <c r="R4" s="7"/>
      <c r="S4" s="7"/>
      <c r="T4" s="7"/>
      <c r="U4" s="7"/>
    </row>
    <row r="5" spans="1:21" x14ac:dyDescent="0.25">
      <c r="A5" s="48" t="s">
        <v>21</v>
      </c>
      <c r="B5" s="48"/>
      <c r="C5" s="48"/>
      <c r="D5" s="36">
        <v>24</v>
      </c>
      <c r="E5" s="36">
        <v>24</v>
      </c>
      <c r="F5" s="36">
        <v>12</v>
      </c>
      <c r="G5" s="36">
        <v>10</v>
      </c>
      <c r="H5" s="36">
        <v>3</v>
      </c>
      <c r="I5" s="36">
        <v>4</v>
      </c>
      <c r="J5" s="38">
        <f>'8'!K5</f>
        <v>5</v>
      </c>
      <c r="K5" s="31">
        <f t="shared" ref="K5:K6" si="0">SUM(D5:J5)</f>
        <v>82</v>
      </c>
      <c r="L5" s="7"/>
      <c r="M5" s="7"/>
      <c r="N5" s="7"/>
      <c r="O5" s="7"/>
      <c r="P5" s="7"/>
      <c r="Q5" s="7"/>
      <c r="R5" s="7"/>
      <c r="S5" s="7"/>
      <c r="T5" s="7"/>
      <c r="U5" s="7"/>
    </row>
    <row r="6" spans="1:21" x14ac:dyDescent="0.25">
      <c r="A6" s="48" t="s">
        <v>13</v>
      </c>
      <c r="B6" s="48"/>
      <c r="C6" s="48"/>
      <c r="D6" s="36">
        <v>24</v>
      </c>
      <c r="E6" s="36">
        <v>24</v>
      </c>
      <c r="F6" s="36">
        <v>15</v>
      </c>
      <c r="G6" s="36">
        <v>8</v>
      </c>
      <c r="H6" s="36">
        <v>3</v>
      </c>
      <c r="I6" s="36">
        <v>5</v>
      </c>
      <c r="J6" s="38">
        <f>'8'!K6</f>
        <v>5</v>
      </c>
      <c r="K6" s="31">
        <f t="shared" si="0"/>
        <v>84</v>
      </c>
      <c r="L6" s="7"/>
      <c r="M6" s="7"/>
      <c r="N6" s="7"/>
      <c r="O6" s="7"/>
      <c r="P6" s="7"/>
      <c r="Q6" s="7"/>
      <c r="R6" s="7"/>
      <c r="S6" s="7"/>
      <c r="T6" s="7"/>
      <c r="U6" s="7"/>
    </row>
    <row r="7" spans="1:21" x14ac:dyDescent="0.25">
      <c r="A7" s="7"/>
      <c r="B7" s="7"/>
      <c r="C7" s="7"/>
      <c r="D7" s="7"/>
      <c r="E7" s="7"/>
      <c r="F7" s="7"/>
      <c r="G7" s="7"/>
      <c r="H7" s="7"/>
      <c r="I7" s="7"/>
      <c r="J7" s="7"/>
      <c r="K7" s="7"/>
      <c r="L7" s="7"/>
      <c r="M7" s="7"/>
      <c r="N7" s="7"/>
      <c r="O7" s="7"/>
      <c r="P7" s="7"/>
      <c r="Q7" s="7"/>
      <c r="R7" s="7"/>
      <c r="S7" s="7"/>
      <c r="T7" s="7"/>
      <c r="U7" s="7"/>
    </row>
    <row r="8" spans="1:21" x14ac:dyDescent="0.25">
      <c r="A8" s="7"/>
      <c r="B8" s="7"/>
      <c r="C8" s="7"/>
      <c r="D8" s="7"/>
      <c r="E8" s="7"/>
      <c r="F8" s="7"/>
      <c r="G8" s="7"/>
      <c r="H8" s="7"/>
      <c r="I8" s="7"/>
      <c r="J8" s="7"/>
      <c r="K8" s="7"/>
      <c r="L8" s="7"/>
      <c r="M8" s="7"/>
      <c r="N8" s="7"/>
      <c r="O8" s="7"/>
      <c r="P8" s="7"/>
      <c r="Q8" s="7"/>
      <c r="R8" s="7"/>
      <c r="S8" s="7"/>
      <c r="T8" s="7"/>
      <c r="U8" s="7"/>
    </row>
    <row r="9" spans="1:21" x14ac:dyDescent="0.25">
      <c r="A9" s="7"/>
      <c r="B9" s="7"/>
      <c r="C9" s="7"/>
      <c r="D9" s="7"/>
      <c r="E9" s="7"/>
      <c r="F9" s="7"/>
      <c r="G9" s="7"/>
      <c r="H9" s="7"/>
      <c r="I9" s="7"/>
      <c r="J9" s="7"/>
      <c r="K9" s="7"/>
      <c r="L9" s="7"/>
      <c r="M9" s="7"/>
      <c r="N9" s="7"/>
      <c r="O9" s="7"/>
      <c r="P9" s="7"/>
      <c r="Q9" s="7"/>
      <c r="R9" s="7"/>
      <c r="S9" s="7"/>
      <c r="T9" s="7"/>
      <c r="U9" s="7"/>
    </row>
    <row r="10" spans="1:21" x14ac:dyDescent="0.25">
      <c r="A10" s="7"/>
      <c r="B10" s="7"/>
      <c r="C10" s="7"/>
      <c r="D10" s="7"/>
      <c r="E10" s="7"/>
      <c r="F10" s="7"/>
      <c r="G10" s="7"/>
      <c r="H10" s="7"/>
      <c r="I10" s="7"/>
      <c r="J10" s="7"/>
      <c r="K10" s="7"/>
      <c r="L10" s="7"/>
      <c r="M10" s="7"/>
      <c r="N10" s="7"/>
      <c r="O10" s="7"/>
      <c r="P10" s="7"/>
      <c r="Q10" s="7"/>
      <c r="R10" s="7"/>
      <c r="S10" s="7"/>
      <c r="T10" s="7"/>
      <c r="U10" s="7"/>
    </row>
    <row r="11" spans="1:21" x14ac:dyDescent="0.25">
      <c r="A11" s="7"/>
      <c r="B11" s="7"/>
      <c r="C11" s="7"/>
      <c r="D11" s="7"/>
      <c r="E11" s="7"/>
      <c r="F11" s="7"/>
      <c r="G11" s="7"/>
      <c r="H11" s="7"/>
      <c r="I11" s="7"/>
      <c r="J11" s="7"/>
      <c r="K11" s="7"/>
      <c r="L11" s="7"/>
      <c r="M11" s="7"/>
      <c r="N11" s="7"/>
      <c r="O11" s="7"/>
      <c r="P11" s="7"/>
      <c r="Q11" s="7"/>
      <c r="R11" s="7"/>
      <c r="S11" s="7"/>
      <c r="T11" s="7"/>
      <c r="U11" s="7"/>
    </row>
    <row r="12" spans="1:21" x14ac:dyDescent="0.25">
      <c r="A12" s="7"/>
      <c r="B12" s="7"/>
      <c r="C12" s="7"/>
      <c r="D12" s="7"/>
      <c r="E12" s="7"/>
      <c r="F12" s="7"/>
      <c r="G12" s="7"/>
      <c r="H12" s="7"/>
      <c r="I12" s="7"/>
      <c r="J12" s="7"/>
      <c r="K12" s="7"/>
      <c r="L12" s="7"/>
      <c r="M12" s="7"/>
      <c r="N12" s="7"/>
      <c r="O12" s="7"/>
      <c r="P12" s="7"/>
      <c r="Q12" s="7"/>
      <c r="R12" s="7"/>
      <c r="S12" s="7"/>
      <c r="T12" s="7"/>
      <c r="U12" s="7"/>
    </row>
    <row r="13" spans="1:21" x14ac:dyDescent="0.25">
      <c r="A13" s="7"/>
      <c r="B13" s="7"/>
      <c r="C13" s="7"/>
      <c r="D13" s="7"/>
      <c r="E13" s="7"/>
      <c r="F13" s="7"/>
      <c r="G13" s="7"/>
      <c r="H13" s="7"/>
      <c r="I13" s="7"/>
      <c r="J13" s="7"/>
      <c r="K13" s="7"/>
      <c r="L13" s="7"/>
      <c r="M13" s="7"/>
      <c r="N13" s="7"/>
      <c r="O13" s="7"/>
      <c r="P13" s="7"/>
      <c r="Q13" s="7"/>
      <c r="R13" s="7"/>
      <c r="S13" s="7"/>
      <c r="T13" s="7"/>
      <c r="U13" s="7"/>
    </row>
    <row r="14" spans="1:21" x14ac:dyDescent="0.25">
      <c r="A14" s="7"/>
      <c r="B14" s="7"/>
      <c r="C14" s="7"/>
      <c r="D14" s="7"/>
      <c r="E14" s="7"/>
      <c r="F14" s="7"/>
      <c r="G14" s="7"/>
      <c r="H14" s="7"/>
      <c r="I14" s="7"/>
      <c r="J14" s="7"/>
      <c r="K14" s="7"/>
      <c r="L14" s="7"/>
      <c r="M14" s="7"/>
      <c r="N14" s="7"/>
      <c r="O14" s="7"/>
      <c r="P14" s="7"/>
      <c r="Q14" s="7"/>
      <c r="R14" s="7"/>
      <c r="S14" s="7"/>
      <c r="T14" s="7"/>
      <c r="U14" s="7"/>
    </row>
    <row r="15" spans="1:21" x14ac:dyDescent="0.25">
      <c r="A15" s="7"/>
      <c r="B15" s="7"/>
      <c r="C15" s="7"/>
      <c r="D15" s="7"/>
      <c r="E15" s="7"/>
      <c r="F15" s="7"/>
      <c r="G15" s="7"/>
      <c r="H15" s="7"/>
      <c r="I15" s="7"/>
      <c r="J15" s="7"/>
      <c r="K15" s="7"/>
      <c r="L15" s="7"/>
      <c r="M15" s="7"/>
      <c r="N15" s="7"/>
      <c r="O15" s="7"/>
      <c r="P15" s="7"/>
      <c r="Q15" s="7"/>
      <c r="R15" s="7"/>
      <c r="S15" s="7"/>
      <c r="T15" s="7"/>
      <c r="U15" s="7"/>
    </row>
    <row r="16" spans="1:21" x14ac:dyDescent="0.25">
      <c r="A16" s="7"/>
      <c r="B16" s="7"/>
      <c r="C16" s="7"/>
      <c r="D16" s="7"/>
      <c r="E16" s="7"/>
      <c r="F16" s="7"/>
      <c r="G16" s="7"/>
      <c r="H16" s="7"/>
      <c r="I16" s="7"/>
      <c r="J16" s="7"/>
      <c r="K16" s="7"/>
      <c r="L16" s="7"/>
      <c r="M16" s="7"/>
      <c r="N16" s="7"/>
      <c r="O16" s="7"/>
      <c r="P16" s="7"/>
      <c r="Q16" s="7"/>
      <c r="R16" s="7"/>
      <c r="S16" s="7"/>
      <c r="T16" s="7"/>
      <c r="U16" s="7"/>
    </row>
    <row r="17" spans="1:21" x14ac:dyDescent="0.25">
      <c r="A17" s="7"/>
      <c r="B17" s="7"/>
      <c r="C17" s="7"/>
      <c r="D17" s="7"/>
      <c r="E17" s="7"/>
      <c r="F17" s="7"/>
      <c r="G17" s="7"/>
      <c r="H17" s="7"/>
      <c r="I17" s="7"/>
      <c r="J17" s="7"/>
      <c r="K17" s="7"/>
      <c r="L17" s="7"/>
      <c r="M17" s="7"/>
      <c r="N17" s="7"/>
      <c r="O17" s="7"/>
      <c r="P17" s="7"/>
      <c r="Q17" s="7"/>
      <c r="R17" s="7"/>
      <c r="S17" s="7"/>
      <c r="T17" s="7"/>
      <c r="U17" s="7"/>
    </row>
    <row r="18" spans="1:21" x14ac:dyDescent="0.25">
      <c r="A18" s="7"/>
      <c r="B18" s="7"/>
      <c r="C18" s="7"/>
      <c r="D18" s="7"/>
      <c r="E18" s="7"/>
      <c r="F18" s="7"/>
      <c r="G18" s="7"/>
      <c r="H18" s="7"/>
      <c r="I18" s="7"/>
      <c r="J18" s="7"/>
      <c r="K18" s="7"/>
      <c r="L18" s="7"/>
      <c r="M18" s="7"/>
      <c r="N18" s="7"/>
      <c r="O18" s="7"/>
      <c r="P18" s="7"/>
      <c r="Q18" s="7"/>
      <c r="R18" s="7"/>
      <c r="S18" s="7"/>
      <c r="T18" s="7"/>
      <c r="U18" s="7"/>
    </row>
    <row r="19" spans="1:21" x14ac:dyDescent="0.25">
      <c r="A19" s="7"/>
      <c r="B19" s="7"/>
      <c r="C19" s="7"/>
      <c r="D19" s="7"/>
      <c r="E19" s="7"/>
      <c r="F19" s="7"/>
      <c r="G19" s="7"/>
      <c r="H19" s="7"/>
      <c r="I19" s="7"/>
      <c r="J19" s="7"/>
      <c r="K19" s="7"/>
      <c r="L19" s="7"/>
      <c r="M19" s="7"/>
      <c r="N19" s="7"/>
      <c r="O19" s="7"/>
      <c r="P19" s="7"/>
      <c r="Q19" s="7"/>
      <c r="R19" s="7"/>
      <c r="S19" s="7"/>
      <c r="T19" s="7"/>
      <c r="U19" s="7"/>
    </row>
    <row r="20" spans="1:21" x14ac:dyDescent="0.25">
      <c r="A20" s="7"/>
      <c r="B20" s="7"/>
      <c r="C20" s="7"/>
      <c r="D20" s="7"/>
      <c r="E20" s="7"/>
      <c r="F20" s="7"/>
      <c r="G20" s="7"/>
      <c r="H20" s="7"/>
      <c r="I20" s="7"/>
      <c r="J20" s="7"/>
      <c r="K20" s="7"/>
      <c r="L20" s="7"/>
      <c r="M20" s="7"/>
      <c r="N20" s="7"/>
      <c r="O20" s="7"/>
      <c r="P20" s="7"/>
      <c r="Q20" s="7"/>
      <c r="R20" s="7"/>
      <c r="S20" s="7"/>
      <c r="T20" s="7"/>
      <c r="U20" s="7"/>
    </row>
    <row r="21" spans="1:21" x14ac:dyDescent="0.25">
      <c r="A21" s="7"/>
      <c r="B21" s="7"/>
      <c r="C21" s="7"/>
      <c r="D21" s="7"/>
      <c r="E21" s="7"/>
      <c r="F21" s="7"/>
      <c r="G21" s="7"/>
      <c r="H21" s="7"/>
      <c r="I21" s="7"/>
      <c r="J21" s="7"/>
      <c r="K21" s="7"/>
      <c r="L21" s="7"/>
      <c r="M21" s="7"/>
      <c r="N21" s="7"/>
      <c r="O21" s="7"/>
      <c r="P21" s="7"/>
      <c r="Q21" s="7"/>
      <c r="R21" s="7"/>
      <c r="S21" s="7"/>
      <c r="T21" s="7"/>
      <c r="U21" s="7"/>
    </row>
    <row r="22" spans="1:21" x14ac:dyDescent="0.25">
      <c r="A22" s="7"/>
      <c r="B22" s="7"/>
      <c r="C22" s="7"/>
      <c r="D22" s="7"/>
      <c r="E22" s="7"/>
      <c r="F22" s="7"/>
      <c r="G22" s="7"/>
      <c r="H22" s="7"/>
      <c r="I22" s="7"/>
      <c r="J22" s="7"/>
      <c r="K22" s="7"/>
      <c r="L22" s="7"/>
      <c r="M22" s="7"/>
      <c r="N22" s="7"/>
      <c r="O22" s="7"/>
      <c r="P22" s="7"/>
      <c r="Q22" s="7"/>
      <c r="R22" s="7"/>
      <c r="S22" s="7"/>
      <c r="T22" s="7"/>
      <c r="U22" s="7"/>
    </row>
    <row r="23" spans="1:21" x14ac:dyDescent="0.25">
      <c r="A23" s="7"/>
      <c r="B23" s="7"/>
      <c r="C23" s="7"/>
      <c r="D23" s="7"/>
      <c r="E23" s="7"/>
      <c r="F23" s="7"/>
      <c r="G23" s="7"/>
      <c r="H23" s="7"/>
      <c r="I23" s="7"/>
      <c r="J23" s="7"/>
      <c r="K23" s="7"/>
      <c r="L23" s="7"/>
      <c r="M23" s="7"/>
      <c r="N23" s="7"/>
      <c r="O23" s="7"/>
      <c r="P23" s="7"/>
      <c r="Q23" s="7"/>
      <c r="R23" s="7"/>
      <c r="S23" s="7"/>
      <c r="T23" s="7"/>
      <c r="U23" s="7"/>
    </row>
    <row r="24" spans="1:21" x14ac:dyDescent="0.25">
      <c r="A24" s="7"/>
      <c r="B24" s="7"/>
      <c r="C24" s="7"/>
      <c r="D24" s="7"/>
      <c r="E24" s="7"/>
      <c r="F24" s="7"/>
      <c r="G24" s="7"/>
      <c r="H24" s="7"/>
      <c r="I24" s="7"/>
      <c r="J24" s="7"/>
      <c r="K24" s="7"/>
      <c r="L24" s="7"/>
      <c r="M24" s="7"/>
      <c r="N24" s="7"/>
      <c r="O24" s="7"/>
      <c r="P24" s="7"/>
      <c r="Q24" s="7"/>
      <c r="R24" s="7"/>
      <c r="S24" s="7"/>
      <c r="T24" s="7"/>
      <c r="U24" s="7"/>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
  <sheetViews>
    <sheetView workbookViewId="0">
      <selection activeCell="E6" sqref="E6"/>
    </sheetView>
  </sheetViews>
  <sheetFormatPr defaultColWidth="9.109375" defaultRowHeight="13.2" x14ac:dyDescent="0.25"/>
  <cols>
    <col min="1" max="9" width="9.109375" style="7"/>
    <col min="10" max="10" width="9.88671875" style="7" bestFit="1" customWidth="1"/>
    <col min="11" max="11" width="14.44140625" style="7" bestFit="1" customWidth="1"/>
    <col min="12" max="16384" width="9.109375" style="7"/>
  </cols>
  <sheetData>
    <row r="1" spans="1:21" ht="15.6" x14ac:dyDescent="0.3">
      <c r="A1" s="9" t="s">
        <v>0</v>
      </c>
      <c r="B1" s="8"/>
      <c r="C1" s="8"/>
      <c r="D1" s="8"/>
      <c r="E1" s="4"/>
      <c r="F1" s="4"/>
      <c r="G1" s="4"/>
      <c r="H1" s="4"/>
      <c r="I1" s="4"/>
    </row>
    <row r="2" spans="1:21" ht="15.6" x14ac:dyDescent="0.3">
      <c r="A2" s="4"/>
      <c r="B2" s="3"/>
      <c r="C2" s="3"/>
      <c r="D2" s="3"/>
      <c r="E2" s="3"/>
      <c r="F2" s="3"/>
      <c r="G2" s="3"/>
      <c r="H2" s="3"/>
      <c r="I2" s="3"/>
      <c r="J2" s="3"/>
    </row>
    <row r="3" spans="1:21" x14ac:dyDescent="0.25">
      <c r="A3" s="49"/>
      <c r="B3" s="49"/>
      <c r="C3" s="49"/>
      <c r="D3" s="29" t="s">
        <v>6</v>
      </c>
      <c r="E3" s="29" t="s">
        <v>7</v>
      </c>
      <c r="F3" s="29" t="s">
        <v>8</v>
      </c>
      <c r="G3" s="29" t="s">
        <v>9</v>
      </c>
      <c r="H3" s="29" t="s">
        <v>10</v>
      </c>
      <c r="I3" s="29" t="s">
        <v>11</v>
      </c>
      <c r="J3" s="29" t="s">
        <v>18</v>
      </c>
      <c r="K3" s="30" t="s">
        <v>19</v>
      </c>
      <c r="L3" s="6"/>
      <c r="M3" s="6"/>
      <c r="N3" s="6"/>
      <c r="O3" s="6"/>
      <c r="P3" s="6"/>
      <c r="Q3" s="6"/>
      <c r="R3" s="6"/>
      <c r="S3" s="6"/>
      <c r="T3" s="6"/>
      <c r="U3" s="6"/>
    </row>
    <row r="4" spans="1:21" x14ac:dyDescent="0.25">
      <c r="A4" s="48" t="s">
        <v>20</v>
      </c>
      <c r="B4" s="48"/>
      <c r="C4" s="48"/>
      <c r="D4" s="37">
        <v>24</v>
      </c>
      <c r="E4" s="37">
        <v>24</v>
      </c>
      <c r="F4" s="37">
        <v>12</v>
      </c>
      <c r="G4" s="37">
        <v>10</v>
      </c>
      <c r="H4" s="37">
        <v>5</v>
      </c>
      <c r="I4" s="37">
        <v>4</v>
      </c>
      <c r="J4" s="38">
        <f>'8'!K4</f>
        <v>5</v>
      </c>
      <c r="K4" s="31">
        <f>SUM(D4:J4)</f>
        <v>84</v>
      </c>
    </row>
    <row r="5" spans="1:21" x14ac:dyDescent="0.25">
      <c r="A5" s="48" t="s">
        <v>21</v>
      </c>
      <c r="B5" s="48"/>
      <c r="C5" s="48"/>
      <c r="D5" s="37">
        <v>24</v>
      </c>
      <c r="E5" s="37">
        <v>24</v>
      </c>
      <c r="F5" s="37">
        <v>9</v>
      </c>
      <c r="G5" s="37">
        <v>8</v>
      </c>
      <c r="H5" s="37">
        <v>4</v>
      </c>
      <c r="I5" s="37">
        <v>4</v>
      </c>
      <c r="J5" s="38">
        <f>'8'!K5</f>
        <v>5</v>
      </c>
      <c r="K5" s="31">
        <f t="shared" ref="K5:K6" si="0">SUM(D5:J5)</f>
        <v>78</v>
      </c>
    </row>
    <row r="6" spans="1:21" x14ac:dyDescent="0.25">
      <c r="A6" s="48" t="s">
        <v>13</v>
      </c>
      <c r="B6" s="48"/>
      <c r="C6" s="48"/>
      <c r="D6" s="37">
        <v>24</v>
      </c>
      <c r="E6" s="37">
        <v>24</v>
      </c>
      <c r="F6" s="37">
        <v>12</v>
      </c>
      <c r="G6" s="37">
        <v>8</v>
      </c>
      <c r="H6" s="37">
        <v>4</v>
      </c>
      <c r="I6" s="37">
        <v>4</v>
      </c>
      <c r="J6" s="38">
        <f>'8'!K6</f>
        <v>5</v>
      </c>
      <c r="K6" s="31">
        <f t="shared" si="0"/>
        <v>81</v>
      </c>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
  <sheetViews>
    <sheetView workbookViewId="0">
      <selection activeCell="J4" sqref="J4:J6"/>
    </sheetView>
  </sheetViews>
  <sheetFormatPr defaultColWidth="9.109375" defaultRowHeight="13.2" x14ac:dyDescent="0.25"/>
  <cols>
    <col min="1" max="9" width="9.109375" style="7"/>
    <col min="10" max="10" width="9.88671875" style="7" bestFit="1" customWidth="1"/>
    <col min="11" max="11" width="14.44140625" style="7" bestFit="1" customWidth="1"/>
    <col min="12" max="16384" width="9.109375" style="7"/>
  </cols>
  <sheetData>
    <row r="1" spans="1:21" ht="15.6" x14ac:dyDescent="0.3">
      <c r="A1" s="9" t="s">
        <v>0</v>
      </c>
      <c r="B1" s="8"/>
      <c r="C1" s="8"/>
      <c r="D1" s="8"/>
      <c r="E1" s="4"/>
      <c r="F1" s="4"/>
      <c r="G1" s="4"/>
      <c r="H1" s="4"/>
      <c r="I1" s="4"/>
    </row>
    <row r="2" spans="1:21" ht="15.6" x14ac:dyDescent="0.3">
      <c r="A2" s="4"/>
      <c r="B2" s="3"/>
      <c r="C2" s="3"/>
      <c r="D2" s="3"/>
      <c r="E2" s="3"/>
      <c r="F2" s="3"/>
      <c r="G2" s="3"/>
      <c r="H2" s="3"/>
      <c r="I2" s="3"/>
      <c r="J2" s="3"/>
    </row>
    <row r="3" spans="1:21" x14ac:dyDescent="0.25">
      <c r="A3" s="49"/>
      <c r="B3" s="49"/>
      <c r="C3" s="49"/>
      <c r="D3" s="29" t="s">
        <v>6</v>
      </c>
      <c r="E3" s="29" t="s">
        <v>7</v>
      </c>
      <c r="F3" s="29" t="s">
        <v>8</v>
      </c>
      <c r="G3" s="29" t="s">
        <v>9</v>
      </c>
      <c r="H3" s="29" t="s">
        <v>10</v>
      </c>
      <c r="I3" s="29" t="s">
        <v>11</v>
      </c>
      <c r="J3" s="29" t="s">
        <v>18</v>
      </c>
      <c r="K3" s="30" t="s">
        <v>19</v>
      </c>
      <c r="L3" s="6"/>
      <c r="M3" s="6"/>
      <c r="N3" s="6"/>
      <c r="O3" s="6"/>
      <c r="P3" s="6"/>
      <c r="Q3" s="6"/>
      <c r="R3" s="6"/>
      <c r="S3" s="6"/>
      <c r="T3" s="6"/>
      <c r="U3" s="6"/>
    </row>
    <row r="4" spans="1:21" x14ac:dyDescent="0.25">
      <c r="A4" s="48" t="s">
        <v>20</v>
      </c>
      <c r="B4" s="48"/>
      <c r="C4" s="48"/>
      <c r="D4" s="38">
        <v>24.599999999999998</v>
      </c>
      <c r="E4" s="38">
        <v>25.799999999999997</v>
      </c>
      <c r="F4" s="38">
        <v>13.200000000000001</v>
      </c>
      <c r="G4" s="38">
        <v>8.4</v>
      </c>
      <c r="H4" s="38">
        <v>4.2</v>
      </c>
      <c r="I4" s="38">
        <v>4.3</v>
      </c>
      <c r="J4" s="38">
        <f>'8'!K4</f>
        <v>5</v>
      </c>
      <c r="K4" s="31">
        <f>SUM(D4:J4)</f>
        <v>85.5</v>
      </c>
    </row>
    <row r="5" spans="1:21" x14ac:dyDescent="0.25">
      <c r="A5" s="48" t="s">
        <v>21</v>
      </c>
      <c r="B5" s="48"/>
      <c r="C5" s="48"/>
      <c r="D5" s="38">
        <v>25.799999999999997</v>
      </c>
      <c r="E5" s="38">
        <v>26.400000000000002</v>
      </c>
      <c r="F5" s="38">
        <v>13.200000000000001</v>
      </c>
      <c r="G5" s="38">
        <v>9</v>
      </c>
      <c r="H5" s="38">
        <v>4.3</v>
      </c>
      <c r="I5" s="38">
        <v>4.4000000000000004</v>
      </c>
      <c r="J5" s="38">
        <f>'8'!K5</f>
        <v>5</v>
      </c>
      <c r="K5" s="31">
        <f t="shared" ref="K5:K6" si="0">SUM(D5:J5)</f>
        <v>88.100000000000009</v>
      </c>
    </row>
    <row r="6" spans="1:21" x14ac:dyDescent="0.25">
      <c r="A6" s="48" t="s">
        <v>13</v>
      </c>
      <c r="B6" s="48"/>
      <c r="C6" s="48"/>
      <c r="D6" s="38">
        <v>23.4</v>
      </c>
      <c r="E6" s="38">
        <v>24.599999999999998</v>
      </c>
      <c r="F6" s="38">
        <v>13.200000000000001</v>
      </c>
      <c r="G6" s="38">
        <v>8.6</v>
      </c>
      <c r="H6" s="38">
        <v>4.0999999999999996</v>
      </c>
      <c r="I6" s="38">
        <v>4.2</v>
      </c>
      <c r="J6" s="38">
        <f>'8'!K6</f>
        <v>5</v>
      </c>
      <c r="K6" s="31">
        <f t="shared" si="0"/>
        <v>83.1</v>
      </c>
    </row>
  </sheetData>
  <mergeCells count="4">
    <mergeCell ref="A3:C3"/>
    <mergeCell ref="A4:C4"/>
    <mergeCell ref="A5:C5"/>
    <mergeCell ref="A6: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U6"/>
  <sheetViews>
    <sheetView workbookViewId="0">
      <selection activeCell="J6" sqref="J6"/>
    </sheetView>
  </sheetViews>
  <sheetFormatPr defaultColWidth="9.109375" defaultRowHeight="13.2" x14ac:dyDescent="0.25"/>
  <cols>
    <col min="1" max="9" width="9.109375" style="7"/>
    <col min="10" max="10" width="9.88671875" style="7" bestFit="1" customWidth="1"/>
    <col min="11" max="11" width="14.44140625" style="7" bestFit="1" customWidth="1"/>
    <col min="12" max="16384" width="9.109375" style="7"/>
  </cols>
  <sheetData>
    <row r="1" spans="1:21" ht="15.6" x14ac:dyDescent="0.3">
      <c r="A1" s="9" t="s">
        <v>0</v>
      </c>
      <c r="B1" s="8"/>
      <c r="C1" s="8"/>
      <c r="D1" s="8"/>
      <c r="E1" s="4"/>
      <c r="F1" s="4"/>
      <c r="G1" s="4"/>
      <c r="H1" s="4"/>
      <c r="I1" s="4"/>
    </row>
    <row r="2" spans="1:21" ht="15.6" x14ac:dyDescent="0.3">
      <c r="A2" s="4"/>
      <c r="B2" s="3"/>
      <c r="C2" s="3"/>
      <c r="D2" s="3"/>
      <c r="E2" s="3"/>
      <c r="F2" s="3"/>
      <c r="G2" s="3"/>
      <c r="H2" s="3"/>
      <c r="I2" s="3"/>
      <c r="J2" s="3"/>
    </row>
    <row r="3" spans="1:21" x14ac:dyDescent="0.25">
      <c r="A3" s="49"/>
      <c r="B3" s="49"/>
      <c r="C3" s="49"/>
      <c r="D3" s="29" t="s">
        <v>6</v>
      </c>
      <c r="E3" s="29" t="s">
        <v>7</v>
      </c>
      <c r="F3" s="29" t="s">
        <v>8</v>
      </c>
      <c r="G3" s="29" t="s">
        <v>9</v>
      </c>
      <c r="H3" s="29" t="s">
        <v>10</v>
      </c>
      <c r="I3" s="29" t="s">
        <v>11</v>
      </c>
      <c r="J3" s="29" t="s">
        <v>18</v>
      </c>
      <c r="K3" s="30" t="s">
        <v>19</v>
      </c>
      <c r="L3" s="6"/>
      <c r="M3" s="6"/>
      <c r="N3" s="6"/>
      <c r="O3" s="6"/>
      <c r="P3" s="6"/>
      <c r="Q3" s="6"/>
      <c r="R3" s="6"/>
      <c r="S3" s="6"/>
      <c r="T3" s="6"/>
      <c r="U3" s="6"/>
    </row>
    <row r="4" spans="1:21" x14ac:dyDescent="0.25">
      <c r="A4" s="48" t="s">
        <v>20</v>
      </c>
      <c r="B4" s="48"/>
      <c r="C4" s="48"/>
      <c r="D4" s="38"/>
      <c r="E4" s="38"/>
      <c r="F4" s="38"/>
      <c r="G4" s="38"/>
      <c r="H4" s="38"/>
      <c r="I4" s="38"/>
      <c r="J4" s="47">
        <v>5</v>
      </c>
      <c r="K4" s="39">
        <f>SUM(D4:J4)</f>
        <v>5</v>
      </c>
    </row>
    <row r="5" spans="1:21" x14ac:dyDescent="0.25">
      <c r="A5" s="48" t="s">
        <v>21</v>
      </c>
      <c r="B5" s="48"/>
      <c r="C5" s="48"/>
      <c r="D5" s="38"/>
      <c r="E5" s="38"/>
      <c r="F5" s="38"/>
      <c r="G5" s="38"/>
      <c r="H5" s="38"/>
      <c r="I5" s="38"/>
      <c r="J5" s="47">
        <v>5</v>
      </c>
      <c r="K5" s="39">
        <f t="shared" ref="K5:K6" si="0">SUM(D5:J5)</f>
        <v>5</v>
      </c>
    </row>
    <row r="6" spans="1:21" x14ac:dyDescent="0.25">
      <c r="A6" s="48" t="s">
        <v>13</v>
      </c>
      <c r="B6" s="48"/>
      <c r="C6" s="48"/>
      <c r="D6" s="38"/>
      <c r="E6" s="38"/>
      <c r="F6" s="38"/>
      <c r="G6" s="38"/>
      <c r="H6" s="38"/>
      <c r="I6" s="38"/>
      <c r="J6" s="47">
        <v>5</v>
      </c>
      <c r="K6" s="39">
        <f t="shared" si="0"/>
        <v>5</v>
      </c>
    </row>
  </sheetData>
  <mergeCells count="4">
    <mergeCell ref="A3:C3"/>
    <mergeCell ref="A4:C4"/>
    <mergeCell ref="A5:C5"/>
    <mergeCell ref="A6:C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14"/>
  <sheetViews>
    <sheetView tabSelected="1" workbookViewId="0">
      <selection activeCell="D23" sqref="D23"/>
    </sheetView>
  </sheetViews>
  <sheetFormatPr defaultColWidth="9.109375" defaultRowHeight="15" x14ac:dyDescent="0.25"/>
  <cols>
    <col min="1" max="1" width="33" style="12" customWidth="1"/>
    <col min="2" max="3" width="7" style="12" bestFit="1" customWidth="1"/>
    <col min="4" max="8" width="7.77734375" style="12" customWidth="1"/>
    <col min="9" max="9" width="8.88671875" style="12" hidden="1" customWidth="1"/>
    <col min="10" max="10" width="7.5546875" style="12" customWidth="1"/>
    <col min="11" max="11" width="8.21875" style="12" customWidth="1"/>
    <col min="12" max="15" width="4.109375" style="12" bestFit="1" customWidth="1"/>
    <col min="16" max="17" width="4.109375" style="12" customWidth="1"/>
    <col min="18" max="18" width="4.109375" style="12" bestFit="1" customWidth="1"/>
    <col min="19" max="19" width="7.109375" style="12" bestFit="1" customWidth="1"/>
    <col min="20" max="16384" width="9.109375" style="12"/>
  </cols>
  <sheetData>
    <row r="1" spans="1:20" x14ac:dyDescent="0.25">
      <c r="A1" s="10" t="s">
        <v>12</v>
      </c>
      <c r="B1" s="11"/>
      <c r="C1" s="10"/>
      <c r="D1" s="10"/>
      <c r="E1" s="10"/>
      <c r="F1" s="10"/>
      <c r="G1" s="10"/>
      <c r="H1" s="10"/>
      <c r="I1" s="10"/>
      <c r="J1" s="10"/>
    </row>
    <row r="2" spans="1:20" ht="6" customHeight="1" x14ac:dyDescent="0.25">
      <c r="A2" s="10"/>
      <c r="B2" s="11"/>
      <c r="C2" s="10"/>
      <c r="D2" s="10"/>
      <c r="E2" s="10"/>
      <c r="F2" s="10"/>
      <c r="G2" s="10"/>
      <c r="H2" s="10"/>
      <c r="I2" s="10"/>
      <c r="J2" s="10"/>
    </row>
    <row r="3" spans="1:20" x14ac:dyDescent="0.25">
      <c r="A3" s="50" t="s">
        <v>24</v>
      </c>
      <c r="B3" s="50"/>
      <c r="C3" s="50"/>
      <c r="D3" s="50"/>
      <c r="E3" s="50"/>
      <c r="F3" s="50"/>
      <c r="G3" s="50"/>
      <c r="H3" s="50"/>
      <c r="I3" s="50"/>
      <c r="J3" s="50"/>
    </row>
    <row r="4" spans="1:20" x14ac:dyDescent="0.25">
      <c r="A4" s="11"/>
      <c r="B4" s="11"/>
      <c r="C4" s="11"/>
      <c r="D4" s="11"/>
      <c r="E4" s="11"/>
      <c r="F4" s="11"/>
      <c r="G4" s="11"/>
      <c r="H4" s="11"/>
      <c r="I4" s="13"/>
      <c r="J4" s="13"/>
    </row>
    <row r="5" spans="1:20" ht="15.6" x14ac:dyDescent="0.3">
      <c r="F5" s="23"/>
      <c r="I5" s="22"/>
      <c r="J5" s="14"/>
      <c r="K5" s="22"/>
      <c r="L5" s="14"/>
      <c r="S5" s="51" t="s">
        <v>15</v>
      </c>
      <c r="T5" s="51"/>
    </row>
    <row r="6" spans="1:20" s="17" customFormat="1" ht="135" customHeight="1" x14ac:dyDescent="0.25">
      <c r="A6" s="15"/>
      <c r="B6" s="16" t="s">
        <v>1</v>
      </c>
      <c r="C6" s="16" t="s">
        <v>2</v>
      </c>
      <c r="D6" s="16" t="s">
        <v>3</v>
      </c>
      <c r="E6" s="16" t="s">
        <v>4</v>
      </c>
      <c r="F6" s="16" t="s">
        <v>5</v>
      </c>
      <c r="G6" s="16" t="s">
        <v>22</v>
      </c>
      <c r="H6" s="16" t="s">
        <v>23</v>
      </c>
      <c r="I6" s="25" t="s">
        <v>16</v>
      </c>
      <c r="K6" s="12"/>
      <c r="L6" s="16" t="str">
        <f>B6</f>
        <v>Evaluator 1</v>
      </c>
      <c r="M6" s="16" t="str">
        <f t="shared" ref="M6:R6" si="0">C6</f>
        <v>Evaluator 2</v>
      </c>
      <c r="N6" s="16" t="str">
        <f t="shared" si="0"/>
        <v>Evaluator 3</v>
      </c>
      <c r="O6" s="16" t="str">
        <f t="shared" si="0"/>
        <v>Evaluator 4</v>
      </c>
      <c r="P6" s="16" t="str">
        <f t="shared" si="0"/>
        <v>Evaluator 5</v>
      </c>
      <c r="Q6" s="16" t="str">
        <f t="shared" si="0"/>
        <v>Evaluator 6</v>
      </c>
      <c r="R6" s="16" t="str">
        <f t="shared" si="0"/>
        <v>Evaluator 7</v>
      </c>
      <c r="S6" s="25" t="s">
        <v>17</v>
      </c>
      <c r="T6" s="21" t="s">
        <v>14</v>
      </c>
    </row>
    <row r="7" spans="1:20" s="40" customFormat="1" ht="16.5" customHeight="1" x14ac:dyDescent="0.25">
      <c r="A7" s="43" t="str">
        <f>'1'!A4:C4</f>
        <v>Austin Commercial</v>
      </c>
      <c r="B7" s="46">
        <f>'1'!K4</f>
        <v>94.699999999999974</v>
      </c>
      <c r="C7" s="46">
        <f>'2'!K4</f>
        <v>75</v>
      </c>
      <c r="D7" s="46">
        <f>'3'!K4</f>
        <v>85.600000000000023</v>
      </c>
      <c r="E7" s="46">
        <f>'4'!K4</f>
        <v>84</v>
      </c>
      <c r="F7" s="46">
        <f>'5'!K4</f>
        <v>94</v>
      </c>
      <c r="G7" s="46">
        <f>'6'!K4</f>
        <v>84</v>
      </c>
      <c r="H7" s="46">
        <f>'7'!K4</f>
        <v>85.5</v>
      </c>
      <c r="I7" s="42">
        <f>AVERAGE(B7:H7)</f>
        <v>86.114285714285714</v>
      </c>
      <c r="J7" s="45"/>
      <c r="K7" s="45"/>
      <c r="L7" s="41">
        <f>RANK(B7,$B$7:$B$9,0)</f>
        <v>1</v>
      </c>
      <c r="M7" s="41">
        <f>RANK(C7,$C$7:$C$9,0)</f>
        <v>1</v>
      </c>
      <c r="N7" s="41">
        <f>RANK(D7,$D$7:$D$9,0)</f>
        <v>2</v>
      </c>
      <c r="O7" s="41">
        <f>RANK(E7,$E$7:$E$9,0)</f>
        <v>1</v>
      </c>
      <c r="P7" s="41">
        <f>RANK(F7,$F$7:$F$9,0)</f>
        <v>1</v>
      </c>
      <c r="Q7" s="41">
        <f>RANK(G7,$G$7:$G$9,0)</f>
        <v>1</v>
      </c>
      <c r="R7" s="41">
        <f>RANK(H7,$H$7:$H$9,0)</f>
        <v>2</v>
      </c>
      <c r="S7" s="44">
        <f>AVERAGE(L7:R7)</f>
        <v>1.2857142857142858</v>
      </c>
      <c r="T7" s="44">
        <f>RANK(S7,$S$7:$S$9,1)</f>
        <v>1</v>
      </c>
    </row>
    <row r="8" spans="1:20" ht="16.5" customHeight="1" x14ac:dyDescent="0.25">
      <c r="A8" s="19" t="str">
        <f>'1'!A5:C5</f>
        <v>Turner</v>
      </c>
      <c r="B8" s="28">
        <f>'1'!K5</f>
        <v>82.7</v>
      </c>
      <c r="C8" s="28">
        <f>'2'!K5</f>
        <v>62</v>
      </c>
      <c r="D8" s="28">
        <f>'3'!K5</f>
        <v>87.100000000000009</v>
      </c>
      <c r="E8" s="28">
        <f>'4'!K5</f>
        <v>72.75</v>
      </c>
      <c r="F8" s="28">
        <f>'5'!K5</f>
        <v>82</v>
      </c>
      <c r="G8" s="28">
        <f>'6'!K5</f>
        <v>78</v>
      </c>
      <c r="H8" s="28">
        <f>'7'!K5</f>
        <v>88.100000000000009</v>
      </c>
      <c r="I8" s="26">
        <f t="shared" ref="I8:I9" si="1">AVERAGE(B8:H8)</f>
        <v>78.95</v>
      </c>
      <c r="J8" s="24"/>
      <c r="K8" s="24"/>
      <c r="L8" s="18">
        <f>RANK(B8,$B$7:$B$9,0)</f>
        <v>3</v>
      </c>
      <c r="M8" s="18">
        <f>RANK(C8,$C$7:$C$9,0)</f>
        <v>3</v>
      </c>
      <c r="N8" s="18">
        <f>RANK(D8,$D$7:$D$9,0)</f>
        <v>1</v>
      </c>
      <c r="O8" s="18">
        <f>RANK(E8,$E$7:$E$9,0)</f>
        <v>3</v>
      </c>
      <c r="P8" s="18">
        <f>RANK(F8,$F$7:$F$9,0)</f>
        <v>3</v>
      </c>
      <c r="Q8" s="18">
        <f>RANK(G8,$G$7:$G$9,0)</f>
        <v>3</v>
      </c>
      <c r="R8" s="18">
        <f>RANK(H8,$H$7:$H$9,0)</f>
        <v>1</v>
      </c>
      <c r="S8" s="27">
        <f t="shared" ref="S8:S9" si="2">AVERAGE(L8:R8)</f>
        <v>2.4285714285714284</v>
      </c>
      <c r="T8" s="27">
        <f>RANK(S8,$S$7:$S$9,1)</f>
        <v>3</v>
      </c>
    </row>
    <row r="9" spans="1:20" ht="16.5" customHeight="1" x14ac:dyDescent="0.25">
      <c r="A9" s="19" t="str">
        <f>'1'!A6:C6</f>
        <v>Vaughn</v>
      </c>
      <c r="B9" s="28">
        <f>'1'!K6</f>
        <v>87.4</v>
      </c>
      <c r="C9" s="28">
        <f>'2'!K6</f>
        <v>68</v>
      </c>
      <c r="D9" s="28">
        <f>'3'!K6</f>
        <v>82.4</v>
      </c>
      <c r="E9" s="28">
        <f>'4'!K6</f>
        <v>78</v>
      </c>
      <c r="F9" s="28">
        <f>'5'!K6</f>
        <v>84</v>
      </c>
      <c r="G9" s="28">
        <f>'6'!K6</f>
        <v>81</v>
      </c>
      <c r="H9" s="28">
        <f>'7'!K6</f>
        <v>83.1</v>
      </c>
      <c r="I9" s="26">
        <f t="shared" si="1"/>
        <v>80.55714285714285</v>
      </c>
      <c r="J9" s="24"/>
      <c r="K9" s="24"/>
      <c r="L9" s="18">
        <f>RANK(B9,$B$7:$B$9,0)</f>
        <v>2</v>
      </c>
      <c r="M9" s="18">
        <f>RANK(C9,$C$7:$C$9,0)</f>
        <v>2</v>
      </c>
      <c r="N9" s="18">
        <f>RANK(D9,$D$7:$D$9,0)</f>
        <v>3</v>
      </c>
      <c r="O9" s="18">
        <f>RANK(E9,$E$7:$E$9,0)</f>
        <v>2</v>
      </c>
      <c r="P9" s="18">
        <f>RANK(F9,$F$7:$F$9,0)</f>
        <v>2</v>
      </c>
      <c r="Q9" s="18">
        <f>RANK(G9,$G$7:$G$9,0)</f>
        <v>2</v>
      </c>
      <c r="R9" s="18">
        <f>RANK(H9,$H$7:$H$9,0)</f>
        <v>3</v>
      </c>
      <c r="S9" s="27">
        <f t="shared" si="2"/>
        <v>2.2857142857142856</v>
      </c>
      <c r="T9" s="27">
        <f>RANK(S9,$S$7:$S$9,1)</f>
        <v>2</v>
      </c>
    </row>
    <row r="14" spans="1:20" x14ac:dyDescent="0.25">
      <c r="A14" s="20"/>
    </row>
  </sheetData>
  <mergeCells count="2">
    <mergeCell ref="A3:J3"/>
    <mergeCell ref="S5:T5"/>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vt:lpstr>
      <vt:lpstr>2</vt:lpstr>
      <vt:lpstr>3</vt:lpstr>
      <vt:lpstr>4</vt:lpstr>
      <vt:lpstr>5</vt:lpstr>
      <vt:lpstr>6</vt:lpstr>
      <vt:lpstr>7</vt:lpstr>
      <vt:lpstr>8</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Hasan</cp:lastModifiedBy>
  <cp:lastPrinted>2013-06-21T21:40:12Z</cp:lastPrinted>
  <dcterms:created xsi:type="dcterms:W3CDTF">2013-06-21T21:38:22Z</dcterms:created>
  <dcterms:modified xsi:type="dcterms:W3CDTF">2022-08-16T15:27:21Z</dcterms:modified>
</cp:coreProperties>
</file>