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PURCHASING_New\Contracts Reporting\FY2021\04_Open Record Evaluations\"/>
    </mc:Choice>
  </mc:AlternateContent>
  <bookViews>
    <workbookView xWindow="0" yWindow="0" windowWidth="20490" windowHeight="7755" tabRatio="917" activeTab="8"/>
  </bookViews>
  <sheets>
    <sheet name="Evaluator 1" sheetId="2" r:id="rId1"/>
    <sheet name="Evaluator 2" sheetId="3" r:id="rId2"/>
    <sheet name="Evaluator 3" sheetId="5" r:id="rId3"/>
    <sheet name="Evaluator 4" sheetId="9" r:id="rId4"/>
    <sheet name="Evaluator 5" sheetId="10" r:id="rId5"/>
    <sheet name="Evaluator 6" sheetId="11" r:id="rId6"/>
    <sheet name="Evaluator 7" sheetId="4" r:id="rId7"/>
    <sheet name="Summary" sheetId="1" r:id="rId8"/>
    <sheet name="Evaluation" sheetId="12" r:id="rId9"/>
  </sheets>
  <calcPr calcId="152511"/>
</workbook>
</file>

<file path=xl/calcChain.xml><?xml version="1.0" encoding="utf-8"?>
<calcChain xmlns="http://schemas.openxmlformats.org/spreadsheetml/2006/main">
  <c r="L8" i="1" l="1"/>
  <c r="L9" i="1"/>
  <c r="L10" i="1"/>
  <c r="L11" i="1"/>
  <c r="L12" i="1"/>
  <c r="L13" i="1"/>
  <c r="L7" i="1"/>
  <c r="B8" i="1"/>
  <c r="G10" i="1"/>
  <c r="H10" i="1"/>
  <c r="G11" i="1"/>
  <c r="B12" i="1"/>
  <c r="H13" i="1"/>
  <c r="E7" i="1"/>
  <c r="B7" i="1"/>
  <c r="H10" i="4"/>
  <c r="H9" i="4"/>
  <c r="H12" i="1" s="1"/>
  <c r="H8" i="4"/>
  <c r="H11" i="1" s="1"/>
  <c r="H7" i="4"/>
  <c r="H6" i="4"/>
  <c r="H9" i="1" s="1"/>
  <c r="H5" i="4"/>
  <c r="H8" i="1" s="1"/>
  <c r="H4" i="4"/>
  <c r="H7" i="1" s="1"/>
  <c r="H10" i="11"/>
  <c r="G13" i="1" s="1"/>
  <c r="H9" i="11"/>
  <c r="G12" i="1" s="1"/>
  <c r="H8" i="11"/>
  <c r="H7" i="11"/>
  <c r="H6" i="11"/>
  <c r="G9" i="1" s="1"/>
  <c r="H5" i="11"/>
  <c r="G8" i="1" s="1"/>
  <c r="H4" i="11"/>
  <c r="G7" i="1" s="1"/>
  <c r="H10" i="10"/>
  <c r="F13" i="1" s="1"/>
  <c r="H9" i="10"/>
  <c r="F12" i="1" s="1"/>
  <c r="H8" i="10"/>
  <c r="F11" i="1" s="1"/>
  <c r="H7" i="10"/>
  <c r="F10" i="1" s="1"/>
  <c r="H6" i="10"/>
  <c r="F9" i="1" s="1"/>
  <c r="H5" i="10"/>
  <c r="F8" i="1" s="1"/>
  <c r="H4" i="10"/>
  <c r="F7" i="1" s="1"/>
  <c r="H10" i="9"/>
  <c r="E13" i="1" s="1"/>
  <c r="H9" i="9"/>
  <c r="E12" i="1" s="1"/>
  <c r="H8" i="9"/>
  <c r="E11" i="1" s="1"/>
  <c r="H7" i="9"/>
  <c r="E10" i="1" s="1"/>
  <c r="H6" i="9"/>
  <c r="E9" i="1" s="1"/>
  <c r="H5" i="9"/>
  <c r="E8" i="1" s="1"/>
  <c r="H4" i="9"/>
  <c r="H10" i="5"/>
  <c r="D13" i="1" s="1"/>
  <c r="H9" i="5"/>
  <c r="D12" i="1" s="1"/>
  <c r="H8" i="5"/>
  <c r="D11" i="1" s="1"/>
  <c r="H7" i="5"/>
  <c r="D10" i="1" s="1"/>
  <c r="H6" i="5"/>
  <c r="D9" i="1" s="1"/>
  <c r="H5" i="5"/>
  <c r="D8" i="1" s="1"/>
  <c r="H4" i="5"/>
  <c r="D7" i="1" s="1"/>
  <c r="H10" i="3"/>
  <c r="C13" i="1" s="1"/>
  <c r="H9" i="3"/>
  <c r="C12" i="1" s="1"/>
  <c r="H8" i="3"/>
  <c r="C11" i="1" s="1"/>
  <c r="H7" i="3"/>
  <c r="C10" i="1" s="1"/>
  <c r="H6" i="3"/>
  <c r="C9" i="1" s="1"/>
  <c r="H5" i="3"/>
  <c r="C8" i="1" s="1"/>
  <c r="H4" i="3"/>
  <c r="C7" i="1" s="1"/>
  <c r="H5" i="2"/>
  <c r="H6" i="2"/>
  <c r="B9" i="1" s="1"/>
  <c r="H7" i="2"/>
  <c r="B10" i="1" s="1"/>
  <c r="H8" i="2"/>
  <c r="B11" i="1" s="1"/>
  <c r="H9" i="2"/>
  <c r="H10" i="2"/>
  <c r="B13" i="1" s="1"/>
  <c r="H4" i="2"/>
  <c r="M7" i="1" l="1"/>
  <c r="M9" i="1"/>
  <c r="M8" i="1"/>
  <c r="M10" i="1"/>
  <c r="M11" i="1"/>
  <c r="M12" i="1"/>
  <c r="M13" i="1"/>
  <c r="L6" i="1"/>
  <c r="A10" i="1"/>
  <c r="A11" i="1"/>
  <c r="A12" i="1"/>
  <c r="A13" i="1"/>
  <c r="N8" i="1" l="1"/>
  <c r="N9" i="1"/>
  <c r="N11" i="1"/>
  <c r="N10" i="1"/>
  <c r="N7" i="1"/>
  <c r="N13" i="1"/>
  <c r="N12" i="1"/>
  <c r="I10" i="1"/>
  <c r="P10" i="1" s="1"/>
  <c r="I11" i="1"/>
  <c r="P11" i="1" s="1"/>
  <c r="I12" i="1"/>
  <c r="P12" i="1" s="1"/>
  <c r="I13" i="1"/>
  <c r="P13" i="1" s="1"/>
  <c r="A8" i="1" l="1"/>
  <c r="A9" i="1"/>
  <c r="A7" i="1"/>
  <c r="I7" i="1" l="1"/>
  <c r="P7" i="1" s="1"/>
  <c r="I9" i="1"/>
  <c r="P9" i="1" s="1"/>
  <c r="I8" i="1"/>
  <c r="P8" i="1" s="1"/>
  <c r="Q8" i="1" l="1"/>
  <c r="Q9" i="1"/>
  <c r="Q7" i="1"/>
  <c r="Q12" i="1"/>
  <c r="Q10" i="1"/>
  <c r="Q11" i="1"/>
  <c r="Q13" i="1"/>
  <c r="J8" i="1"/>
  <c r="J9" i="1"/>
  <c r="J10" i="1"/>
  <c r="J13" i="1"/>
  <c r="J11" i="1"/>
  <c r="J12" i="1"/>
  <c r="J7" i="1"/>
</calcChain>
</file>

<file path=xl/comments1.xml><?xml version="1.0" encoding="utf-8"?>
<comments xmlns="http://schemas.openxmlformats.org/spreadsheetml/2006/main">
  <authors>
    <author>Jamil, Hasan R</author>
  </authors>
  <commentList>
    <comment ref="A5" authorId="0" shapeId="0">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List>
</comments>
</file>

<file path=xl/sharedStrings.xml><?xml version="1.0" encoding="utf-8"?>
<sst xmlns="http://schemas.openxmlformats.org/spreadsheetml/2006/main" count="138" uniqueCount="49">
  <si>
    <t xml:space="preserve">RESPONDENT SUMMARY </t>
  </si>
  <si>
    <t>Total Score</t>
  </si>
  <si>
    <t>Evaluator 1</t>
  </si>
  <si>
    <t>Evaluator 2</t>
  </si>
  <si>
    <t>Evaluator 3</t>
  </si>
  <si>
    <t>Evaluator 4</t>
  </si>
  <si>
    <t>Evaluator 5</t>
  </si>
  <si>
    <t>Evaluator 6</t>
  </si>
  <si>
    <t>Evaluator 7</t>
  </si>
  <si>
    <t>Criteria 1</t>
  </si>
  <si>
    <t>Criteria 2</t>
  </si>
  <si>
    <t>Criteria 3</t>
  </si>
  <si>
    <t>Criteria 4</t>
  </si>
  <si>
    <t>Total</t>
  </si>
  <si>
    <t>EVALUATION SUMMARY</t>
  </si>
  <si>
    <t>Average Tech. Score</t>
  </si>
  <si>
    <t>Technical Ranking</t>
  </si>
  <si>
    <t>Non Tech Ranking</t>
  </si>
  <si>
    <t>Non-Tech Score (cost)</t>
  </si>
  <si>
    <t>Total Ranking</t>
  </si>
  <si>
    <t>Technical</t>
  </si>
  <si>
    <t>Non Technical</t>
  </si>
  <si>
    <t>Summary</t>
  </si>
  <si>
    <t>updated 11/17</t>
  </si>
  <si>
    <t>RFP783-21000 Intra-Campus Connectivity</t>
  </si>
  <si>
    <t>AT&amp;T</t>
  </si>
  <si>
    <t>Call One</t>
  </si>
  <si>
    <t>Comcast</t>
  </si>
  <si>
    <t>Granite</t>
  </si>
  <si>
    <t>Phonoscope</t>
  </si>
  <si>
    <t>PS Lightwave</t>
  </si>
  <si>
    <t>Zayo</t>
  </si>
  <si>
    <t xml:space="preserve">University of Houston Evaluation Matrix </t>
  </si>
  <si>
    <t>Name</t>
  </si>
  <si>
    <t>Evaluation Due Date</t>
  </si>
  <si>
    <t>December 4, 2020 @ 3PM</t>
  </si>
  <si>
    <t>Non Disclosure Agreement</t>
  </si>
  <si>
    <t>By initialing, I agree that I have read and understood the Non Disclosure Agreement.</t>
  </si>
  <si>
    <t xml:space="preserve"> Criteria 1</t>
  </si>
  <si>
    <t xml:space="preserve"> Criteria 2</t>
  </si>
  <si>
    <t xml:space="preserve"> Criteria 3</t>
  </si>
  <si>
    <t xml:space="preserve"> Criteria 4</t>
  </si>
  <si>
    <t>Experience (Number of customers, years of providing service)</t>
  </si>
  <si>
    <t>Availability (i.e. Time to deliver service, number of locations that can be serviced)</t>
  </si>
  <si>
    <t>References (Comparable and Quality of Feedback)</t>
  </si>
  <si>
    <t>Points (1-5)</t>
  </si>
  <si>
    <t xml:space="preserve">Committee Members: </t>
  </si>
  <si>
    <t>Updated: 10/19</t>
  </si>
  <si>
    <t>Prices offered in bid response
** WILL SCORE COST**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</si>
</sst>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F800]dddd\,\ mmmm\ dd\,\ yyyy"/>
  </numFmts>
  <fonts count="5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12"/>
      <color rgb="FFFF0000"/>
      <name val="Arial"/>
      <family val="2"/>
    </font>
    <font>
      <b/>
      <sz val="11"/>
      <name val="Arial"/>
      <family val="2"/>
    </font>
    <font>
      <sz val="11"/>
      <name val="Arial"/>
      <family val="2"/>
    </font>
    <font>
      <sz val="8"/>
      <name val="Arial"/>
      <family val="2"/>
    </font>
    <font>
      <b/>
      <sz val="10"/>
      <color theme="1"/>
      <name val="Arial"/>
      <family val="2"/>
    </font>
    <font>
      <b/>
      <sz val="10"/>
      <name val="Arial"/>
      <family val="2"/>
    </font>
    <font>
      <sz val="10"/>
      <color rgb="FFFF0000"/>
      <name val="Arial"/>
      <family val="2"/>
    </font>
    <font>
      <b/>
      <sz val="10"/>
      <color rgb="FFFF0000"/>
      <name val="Arial"/>
      <family val="2"/>
    </font>
    <font>
      <sz val="10"/>
      <color theme="1"/>
      <name val="Arial"/>
      <family val="2"/>
    </font>
    <font>
      <u/>
      <sz val="11"/>
      <color theme="10"/>
      <name val="Calibri"/>
      <family val="2"/>
      <scheme val="minor"/>
    </font>
    <font>
      <b/>
      <u/>
      <sz val="11"/>
      <color theme="10"/>
      <name val="Calibri"/>
      <family val="2"/>
      <scheme val="minor"/>
    </font>
    <font>
      <sz val="9"/>
      <name val="Arial"/>
      <family val="2"/>
    </font>
    <font>
      <b/>
      <sz val="9"/>
      <color rgb="FFFF0000"/>
      <name val="Arial"/>
      <family val="2"/>
    </font>
    <font>
      <b/>
      <sz val="8"/>
      <name val="Arial"/>
      <family val="2"/>
    </font>
    <font>
      <b/>
      <sz val="10"/>
      <color rgb="FF000000"/>
      <name val="Arial"/>
      <family val="2"/>
    </font>
    <font>
      <sz val="9"/>
      <color theme="1"/>
      <name val="Arial"/>
      <family val="2"/>
    </font>
    <font>
      <b/>
      <sz val="10"/>
      <color indexed="81"/>
      <name val="Tahoma"/>
      <family val="2"/>
    </font>
    <font>
      <sz val="9"/>
      <color indexed="81"/>
      <name val="Tahoma"/>
      <family val="2"/>
    </font>
    <font>
      <b/>
      <sz val="9"/>
      <color indexed="81"/>
      <name val="Tahoma"/>
      <family val="2"/>
    </font>
  </fonts>
  <fills count="29">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34998626667073579"/>
        <bgColor indexed="64"/>
      </patternFill>
    </fill>
  </fills>
  <borders count="26">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right/>
      <top style="hair">
        <color auto="1"/>
      </top>
      <bottom style="hair">
        <color auto="1"/>
      </bottom>
      <diagonal/>
    </border>
    <border>
      <left style="medium">
        <color auto="1"/>
      </left>
      <right/>
      <top/>
      <bottom style="hair">
        <color auto="1"/>
      </bottom>
      <diagonal/>
    </border>
    <border>
      <left style="medium">
        <color auto="1"/>
      </left>
      <right/>
      <top/>
      <bottom/>
      <diagonal/>
    </border>
    <border>
      <left style="medium">
        <color auto="1"/>
      </left>
      <right/>
      <top style="hair">
        <color auto="1"/>
      </top>
      <bottom style="hair">
        <color auto="1"/>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top style="thin">
        <color indexed="64"/>
      </top>
      <bottom/>
      <diagonal/>
    </border>
  </borders>
  <cellStyleXfs count="116">
    <xf numFmtId="0" fontId="0" fillId="0" borderId="0"/>
    <xf numFmtId="44" fontId="18" fillId="0" borderId="0" applyFont="0" applyFill="0" applyBorder="0" applyAlignment="0" applyProtection="0"/>
    <xf numFmtId="0" fontId="18" fillId="0" borderId="0"/>
    <xf numFmtId="0" fontId="15" fillId="0" borderId="0"/>
    <xf numFmtId="0" fontId="15" fillId="0" borderId="0"/>
    <xf numFmtId="0" fontId="18" fillId="2" borderId="1" applyNumberFormat="0" applyFont="0" applyAlignment="0" applyProtection="0"/>
    <xf numFmtId="0" fontId="20" fillId="3" borderId="0" applyNumberFormat="0" applyBorder="0" applyAlignment="0" applyProtection="0"/>
    <xf numFmtId="0" fontId="20" fillId="4"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6" borderId="0" applyNumberFormat="0" applyBorder="0" applyAlignment="0" applyProtection="0"/>
    <xf numFmtId="0" fontId="20" fillId="9" borderId="0" applyNumberFormat="0" applyBorder="0" applyAlignment="0" applyProtection="0"/>
    <xf numFmtId="0" fontId="20" fillId="12" borderId="0" applyNumberFormat="0" applyBorder="0" applyAlignment="0" applyProtection="0"/>
    <xf numFmtId="0" fontId="21" fillId="13" borderId="0" applyNumberFormat="0" applyBorder="0" applyAlignment="0" applyProtection="0"/>
    <xf numFmtId="0" fontId="21" fillId="10" borderId="0" applyNumberFormat="0" applyBorder="0" applyAlignment="0" applyProtection="0"/>
    <xf numFmtId="0" fontId="21" fillId="11"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9"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20" borderId="0" applyNumberFormat="0" applyBorder="0" applyAlignment="0" applyProtection="0"/>
    <xf numFmtId="0" fontId="22" fillId="4" borderId="0" applyNumberFormat="0" applyBorder="0" applyAlignment="0" applyProtection="0"/>
    <xf numFmtId="0" fontId="23" fillId="21" borderId="2" applyNumberFormat="0" applyAlignment="0" applyProtection="0"/>
    <xf numFmtId="0" fontId="24" fillId="22" borderId="3" applyNumberFormat="0" applyAlignment="0" applyProtection="0"/>
    <xf numFmtId="0" fontId="25" fillId="0" borderId="0" applyNumberFormat="0" applyFill="0" applyBorder="0" applyAlignment="0" applyProtection="0"/>
    <xf numFmtId="0" fontId="26" fillId="5" borderId="0" applyNumberFormat="0" applyBorder="0" applyAlignment="0" applyProtection="0"/>
    <xf numFmtId="0" fontId="27" fillId="0" borderId="4" applyNumberFormat="0" applyFill="0" applyAlignment="0" applyProtection="0"/>
    <xf numFmtId="0" fontId="28" fillId="0" borderId="5" applyNumberFormat="0" applyFill="0" applyAlignment="0" applyProtection="0"/>
    <xf numFmtId="0" fontId="29" fillId="0" borderId="6" applyNumberFormat="0" applyFill="0" applyAlignment="0" applyProtection="0"/>
    <xf numFmtId="0" fontId="29" fillId="0" borderId="0" applyNumberFormat="0" applyFill="0" applyBorder="0" applyAlignment="0" applyProtection="0"/>
    <xf numFmtId="0" fontId="30" fillId="8" borderId="2" applyNumberFormat="0" applyAlignment="0" applyProtection="0"/>
    <xf numFmtId="0" fontId="31" fillId="0" borderId="7" applyNumberFormat="0" applyFill="0" applyAlignment="0" applyProtection="0"/>
    <xf numFmtId="0" fontId="32" fillId="23" borderId="0" applyNumberFormat="0" applyBorder="0" applyAlignment="0" applyProtection="0"/>
    <xf numFmtId="0" fontId="19" fillId="2" borderId="1" applyNumberFormat="0" applyFont="0" applyAlignment="0" applyProtection="0"/>
    <xf numFmtId="0" fontId="33" fillId="21" borderId="8" applyNumberFormat="0" applyAlignment="0" applyProtection="0"/>
    <xf numFmtId="0" fontId="34" fillId="0" borderId="0" applyNumberFormat="0" applyFill="0" applyBorder="0" applyAlignment="0" applyProtection="0"/>
    <xf numFmtId="0" fontId="35" fillId="0" borderId="9" applyNumberFormat="0" applyFill="0" applyAlignment="0" applyProtection="0"/>
    <xf numFmtId="0" fontId="36" fillId="0" borderId="0" applyNumberFormat="0" applyFill="0" applyBorder="0" applyAlignment="0" applyProtection="0"/>
    <xf numFmtId="0" fontId="14" fillId="0" borderId="0"/>
    <xf numFmtId="0" fontId="20" fillId="3" borderId="0" applyNumberFormat="0" applyBorder="0" applyAlignment="0" applyProtection="0"/>
    <xf numFmtId="0" fontId="20" fillId="4"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6" borderId="0" applyNumberFormat="0" applyBorder="0" applyAlignment="0" applyProtection="0"/>
    <xf numFmtId="0" fontId="20" fillId="9" borderId="0" applyNumberFormat="0" applyBorder="0" applyAlignment="0" applyProtection="0"/>
    <xf numFmtId="0" fontId="20" fillId="12" borderId="0" applyNumberFormat="0" applyBorder="0" applyAlignment="0" applyProtection="0"/>
    <xf numFmtId="0" fontId="21" fillId="13" borderId="0" applyNumberFormat="0" applyBorder="0" applyAlignment="0" applyProtection="0"/>
    <xf numFmtId="0" fontId="21" fillId="10" borderId="0" applyNumberFormat="0" applyBorder="0" applyAlignment="0" applyProtection="0"/>
    <xf numFmtId="0" fontId="21" fillId="11"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9"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20" borderId="0" applyNumberFormat="0" applyBorder="0" applyAlignment="0" applyProtection="0"/>
    <xf numFmtId="0" fontId="22" fillId="4" borderId="0" applyNumberFormat="0" applyBorder="0" applyAlignment="0" applyProtection="0"/>
    <xf numFmtId="0" fontId="23" fillId="21" borderId="2" applyNumberFormat="0" applyAlignment="0" applyProtection="0"/>
    <xf numFmtId="0" fontId="24" fillId="22" borderId="3" applyNumberFormat="0" applyAlignment="0" applyProtection="0"/>
    <xf numFmtId="0" fontId="25" fillId="0" borderId="0" applyNumberFormat="0" applyFill="0" applyBorder="0" applyAlignment="0" applyProtection="0"/>
    <xf numFmtId="0" fontId="26" fillId="5" borderId="0" applyNumberFormat="0" applyBorder="0" applyAlignment="0" applyProtection="0"/>
    <xf numFmtId="0" fontId="27" fillId="0" borderId="4" applyNumberFormat="0" applyFill="0" applyAlignment="0" applyProtection="0"/>
    <xf numFmtId="0" fontId="28" fillId="0" borderId="5" applyNumberFormat="0" applyFill="0" applyAlignment="0" applyProtection="0"/>
    <xf numFmtId="0" fontId="29" fillId="0" borderId="6" applyNumberFormat="0" applyFill="0" applyAlignment="0" applyProtection="0"/>
    <xf numFmtId="0" fontId="29" fillId="0" borderId="0" applyNumberFormat="0" applyFill="0" applyBorder="0" applyAlignment="0" applyProtection="0"/>
    <xf numFmtId="0" fontId="30" fillId="8" borderId="2" applyNumberFormat="0" applyAlignment="0" applyProtection="0"/>
    <xf numFmtId="0" fontId="31" fillId="0" borderId="7" applyNumberFormat="0" applyFill="0" applyAlignment="0" applyProtection="0"/>
    <xf numFmtId="0" fontId="32" fillId="23" borderId="0" applyNumberFormat="0" applyBorder="0" applyAlignment="0" applyProtection="0"/>
    <xf numFmtId="0" fontId="33" fillId="21" borderId="8" applyNumberFormat="0" applyAlignment="0" applyProtection="0"/>
    <xf numFmtId="0" fontId="34" fillId="0" borderId="0" applyNumberFormat="0" applyFill="0" applyBorder="0" applyAlignment="0" applyProtection="0"/>
    <xf numFmtId="0" fontId="35" fillId="0" borderId="9" applyNumberFormat="0" applyFill="0" applyAlignment="0" applyProtection="0"/>
    <xf numFmtId="0" fontId="36" fillId="0" borderId="0" applyNumberFormat="0" applyFill="0" applyBorder="0" applyAlignment="0" applyProtection="0"/>
    <xf numFmtId="0" fontId="18" fillId="0" borderId="0"/>
    <xf numFmtId="0" fontId="18" fillId="2" borderId="1" applyNumberFormat="0" applyFont="0" applyAlignment="0" applyProtection="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18" fillId="0" borderId="0"/>
    <xf numFmtId="0" fontId="18" fillId="2" borderId="1" applyNumberFormat="0" applyFont="0" applyAlignment="0" applyProtection="0"/>
    <xf numFmtId="0" fontId="6" fillId="0" borderId="0"/>
    <xf numFmtId="9" fontId="6"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1" fillId="0" borderId="0"/>
    <xf numFmtId="0" fontId="47" fillId="0" borderId="0" applyNumberFormat="0" applyFill="0" applyBorder="0" applyAlignment="0" applyProtection="0"/>
  </cellStyleXfs>
  <cellXfs count="109">
    <xf numFmtId="0" fontId="0" fillId="0" borderId="0" xfId="0"/>
    <xf numFmtId="0" fontId="0" fillId="0" borderId="0" xfId="0" applyBorder="1"/>
    <xf numFmtId="0" fontId="16" fillId="0" borderId="0" xfId="0" applyFont="1" applyBorder="1" applyAlignment="1"/>
    <xf numFmtId="0" fontId="0" fillId="0" borderId="0" xfId="0" applyBorder="1"/>
    <xf numFmtId="0" fontId="16" fillId="0" borderId="0" xfId="0" applyFont="1" applyBorder="1" applyAlignment="1"/>
    <xf numFmtId="0" fontId="0" fillId="0" borderId="0" xfId="0"/>
    <xf numFmtId="0" fontId="18" fillId="0" borderId="0" xfId="0" applyFont="1"/>
    <xf numFmtId="0" fontId="0" fillId="0" borderId="0" xfId="0"/>
    <xf numFmtId="0" fontId="16" fillId="0" borderId="0" xfId="0" applyFont="1" applyBorder="1" applyAlignment="1">
      <alignment horizontal="left"/>
    </xf>
    <xf numFmtId="0" fontId="39" fillId="0" borderId="0" xfId="0" applyFont="1" applyBorder="1" applyAlignment="1">
      <alignment horizontal="left"/>
    </xf>
    <xf numFmtId="0" fontId="39" fillId="25" borderId="0" xfId="0" applyFont="1" applyFill="1" applyAlignment="1"/>
    <xf numFmtId="0" fontId="40" fillId="25" borderId="0" xfId="0" applyFont="1" applyFill="1"/>
    <xf numFmtId="0" fontId="16" fillId="25" borderId="0" xfId="0" applyFont="1" applyFill="1" applyAlignment="1"/>
    <xf numFmtId="0" fontId="17" fillId="25" borderId="0" xfId="0" applyFont="1" applyFill="1"/>
    <xf numFmtId="0" fontId="40" fillId="25" borderId="0" xfId="0" applyFont="1" applyFill="1" applyBorder="1"/>
    <xf numFmtId="0" fontId="17" fillId="25" borderId="0" xfId="0" applyFont="1" applyFill="1" applyBorder="1"/>
    <xf numFmtId="0" fontId="16" fillId="25" borderId="0" xfId="0" applyFont="1" applyFill="1" applyBorder="1"/>
    <xf numFmtId="0" fontId="16" fillId="25" borderId="0" xfId="0" applyFont="1" applyFill="1"/>
    <xf numFmtId="0" fontId="16" fillId="25" borderId="0" xfId="0" applyFont="1" applyFill="1" applyBorder="1" applyAlignment="1">
      <alignment horizontal="left" vertical="center"/>
    </xf>
    <xf numFmtId="0" fontId="16" fillId="25" borderId="0" xfId="0" applyFont="1" applyFill="1" applyBorder="1" applyAlignment="1">
      <alignment horizontal="right" textRotation="90" wrapText="1"/>
    </xf>
    <xf numFmtId="0" fontId="37" fillId="25" borderId="0" xfId="0" applyFont="1" applyFill="1" applyBorder="1" applyAlignment="1">
      <alignment horizontal="right" textRotation="90" wrapText="1"/>
    </xf>
    <xf numFmtId="0" fontId="16" fillId="25" borderId="0" xfId="0" applyFont="1" applyFill="1" applyAlignment="1">
      <alignment horizontal="center" vertical="center"/>
    </xf>
    <xf numFmtId="4" fontId="17" fillId="25" borderId="11" xfId="0" applyNumberFormat="1" applyFont="1" applyFill="1" applyBorder="1" applyAlignment="1">
      <alignment horizontal="right"/>
    </xf>
    <xf numFmtId="4" fontId="38" fillId="25" borderId="11" xfId="0" applyNumberFormat="1" applyFont="1" applyFill="1" applyBorder="1" applyAlignment="1">
      <alignment horizontal="right"/>
    </xf>
    <xf numFmtId="4" fontId="17" fillId="25" borderId="12" xfId="0" applyNumberFormat="1" applyFont="1" applyFill="1" applyBorder="1" applyAlignment="1">
      <alignment horizontal="right"/>
    </xf>
    <xf numFmtId="0" fontId="17" fillId="25" borderId="11" xfId="0" applyFont="1" applyFill="1" applyBorder="1" applyAlignment="1">
      <alignment horizontal="right"/>
    </xf>
    <xf numFmtId="4" fontId="17" fillId="25" borderId="11" xfId="0" applyNumberFormat="1" applyFont="1" applyFill="1" applyBorder="1"/>
    <xf numFmtId="4" fontId="17" fillId="25" borderId="12" xfId="0" applyNumberFormat="1" applyFont="1" applyFill="1" applyBorder="1"/>
    <xf numFmtId="0" fontId="17" fillId="25" borderId="11" xfId="0" applyFont="1" applyFill="1" applyBorder="1" applyAlignment="1">
      <alignment horizontal="left"/>
    </xf>
    <xf numFmtId="0" fontId="17" fillId="25" borderId="12" xfId="0" applyFont="1" applyFill="1" applyBorder="1" applyAlignment="1">
      <alignment horizontal="left"/>
    </xf>
    <xf numFmtId="0" fontId="41" fillId="25" borderId="0" xfId="0" applyFont="1" applyFill="1"/>
    <xf numFmtId="0" fontId="37" fillId="24" borderId="14" xfId="0" applyFont="1" applyFill="1" applyBorder="1" applyAlignment="1">
      <alignment horizontal="right" textRotation="90"/>
    </xf>
    <xf numFmtId="0" fontId="38" fillId="24" borderId="13" xfId="0" applyFont="1" applyFill="1" applyBorder="1" applyAlignment="1">
      <alignment horizontal="right"/>
    </xf>
    <xf numFmtId="0" fontId="38" fillId="24" borderId="15" xfId="0" applyFont="1" applyFill="1" applyBorder="1" applyAlignment="1">
      <alignment horizontal="right"/>
    </xf>
    <xf numFmtId="0" fontId="18" fillId="0" borderId="0" xfId="98" applyFont="1"/>
    <xf numFmtId="0" fontId="43" fillId="0" borderId="10" xfId="100" applyFont="1" applyBorder="1" applyAlignment="1">
      <alignment horizontal="right"/>
    </xf>
    <xf numFmtId="0" fontId="45" fillId="0" borderId="10" xfId="100" applyFont="1" applyFill="1" applyBorder="1" applyAlignment="1">
      <alignment horizontal="right"/>
    </xf>
    <xf numFmtId="0" fontId="44" fillId="0" borderId="0" xfId="98" applyFont="1" applyFill="1" applyBorder="1"/>
    <xf numFmtId="0" fontId="18" fillId="0" borderId="0" xfId="98" applyFont="1"/>
    <xf numFmtId="0" fontId="18" fillId="0" borderId="0" xfId="98" applyFont="1"/>
    <xf numFmtId="0" fontId="18" fillId="0" borderId="0" xfId="98" applyFont="1"/>
    <xf numFmtId="0" fontId="18" fillId="0" borderId="0" xfId="98" applyFont="1"/>
    <xf numFmtId="0" fontId="18" fillId="0" borderId="0" xfId="98" applyFont="1"/>
    <xf numFmtId="0" fontId="18" fillId="0" borderId="0" xfId="98" applyFont="1"/>
    <xf numFmtId="0" fontId="18" fillId="0" borderId="0" xfId="98" applyFont="1"/>
    <xf numFmtId="0" fontId="17" fillId="26" borderId="12" xfId="0" applyFont="1" applyFill="1" applyBorder="1" applyAlignment="1">
      <alignment horizontal="left"/>
    </xf>
    <xf numFmtId="4" fontId="17" fillId="26" borderId="11" xfId="0" applyNumberFormat="1" applyFont="1" applyFill="1" applyBorder="1" applyAlignment="1">
      <alignment horizontal="right"/>
    </xf>
    <xf numFmtId="4" fontId="38" fillId="26" borderId="11" xfId="0" applyNumberFormat="1" applyFont="1" applyFill="1" applyBorder="1" applyAlignment="1">
      <alignment horizontal="right"/>
    </xf>
    <xf numFmtId="4" fontId="17" fillId="26" borderId="12" xfId="0" applyNumberFormat="1" applyFont="1" applyFill="1" applyBorder="1" applyAlignment="1">
      <alignment horizontal="right"/>
    </xf>
    <xf numFmtId="0" fontId="38" fillId="26" borderId="15" xfId="0" applyFont="1" applyFill="1" applyBorder="1" applyAlignment="1">
      <alignment horizontal="right"/>
    </xf>
    <xf numFmtId="0" fontId="17" fillId="26" borderId="0" xfId="0" applyFont="1" applyFill="1"/>
    <xf numFmtId="0" fontId="17" fillId="26" borderId="11" xfId="0" applyFont="1" applyFill="1" applyBorder="1" applyAlignment="1">
      <alignment horizontal="right"/>
    </xf>
    <xf numFmtId="4" fontId="17" fillId="26" borderId="12" xfId="0" applyNumberFormat="1" applyFont="1" applyFill="1" applyBorder="1"/>
    <xf numFmtId="0" fontId="43" fillId="0" borderId="0" xfId="98" applyFont="1" applyAlignment="1">
      <alignment horizontal="left"/>
    </xf>
    <xf numFmtId="0" fontId="42" fillId="0" borderId="10" xfId="100" applyFont="1" applyBorder="1" applyAlignment="1">
      <alignment horizontal="center"/>
    </xf>
    <xf numFmtId="0" fontId="39" fillId="25" borderId="0" xfId="0" applyFont="1" applyFill="1" applyAlignment="1">
      <alignment horizontal="right"/>
    </xf>
    <xf numFmtId="0" fontId="39" fillId="25" borderId="0" xfId="0" applyFont="1" applyFill="1" applyBorder="1" applyAlignment="1">
      <alignment horizontal="right"/>
    </xf>
    <xf numFmtId="0" fontId="39" fillId="0" borderId="0" xfId="0" applyFont="1" applyFill="1" applyAlignment="1">
      <alignment horizontal="left"/>
    </xf>
    <xf numFmtId="0" fontId="16" fillId="25" borderId="0" xfId="98" applyFont="1" applyFill="1" applyAlignment="1">
      <alignment horizontal="left" wrapText="1"/>
    </xf>
    <xf numFmtId="0" fontId="16" fillId="25" borderId="0" xfId="98" applyFont="1" applyFill="1" applyAlignment="1">
      <alignment wrapText="1"/>
    </xf>
    <xf numFmtId="0" fontId="18" fillId="25" borderId="0" xfId="98" applyFont="1" applyFill="1"/>
    <xf numFmtId="0" fontId="16" fillId="0" borderId="0" xfId="98" applyFont="1" applyFill="1" applyAlignment="1">
      <alignment horizontal="left"/>
    </xf>
    <xf numFmtId="0" fontId="17" fillId="25" borderId="0" xfId="98" applyFont="1" applyFill="1"/>
    <xf numFmtId="0" fontId="42" fillId="25" borderId="0" xfId="114" applyFont="1" applyFill="1" applyBorder="1" applyAlignment="1">
      <alignment horizontal="left"/>
    </xf>
    <xf numFmtId="0" fontId="18" fillId="26" borderId="0" xfId="114" applyFont="1" applyFill="1" applyBorder="1" applyAlignment="1">
      <alignment horizontal="center"/>
    </xf>
    <xf numFmtId="164" fontId="46" fillId="0" borderId="0" xfId="114" applyNumberFormat="1" applyFont="1" applyFill="1" applyBorder="1" applyAlignment="1">
      <alignment horizontal="center"/>
    </xf>
    <xf numFmtId="0" fontId="46" fillId="25" borderId="0" xfId="114" applyFont="1" applyFill="1" applyBorder="1" applyAlignment="1"/>
    <xf numFmtId="0" fontId="48" fillId="25" borderId="0" xfId="115" applyFont="1" applyFill="1" applyAlignment="1">
      <alignment horizontal="left" wrapText="1"/>
    </xf>
    <xf numFmtId="0" fontId="48" fillId="25" borderId="0" xfId="115" applyFont="1" applyFill="1" applyAlignment="1">
      <alignment wrapText="1"/>
    </xf>
    <xf numFmtId="0" fontId="18" fillId="25" borderId="0" xfId="98" applyFont="1" applyFill="1" applyAlignment="1"/>
    <xf numFmtId="0" fontId="18" fillId="26" borderId="16" xfId="98" applyFont="1" applyFill="1" applyBorder="1" applyAlignment="1">
      <alignment horizontal="center" wrapText="1"/>
    </xf>
    <xf numFmtId="0" fontId="49" fillId="25" borderId="0" xfId="98" applyFont="1" applyFill="1" applyAlignment="1">
      <alignment horizontal="left" wrapText="1"/>
    </xf>
    <xf numFmtId="0" fontId="47" fillId="25" borderId="0" xfId="115" applyFill="1"/>
    <xf numFmtId="0" fontId="18" fillId="25" borderId="0" xfId="98" applyFont="1" applyFill="1" applyAlignment="1">
      <alignment horizontal="center"/>
    </xf>
    <xf numFmtId="0" fontId="43" fillId="27" borderId="17" xfId="98" applyFont="1" applyFill="1" applyBorder="1" applyAlignment="1">
      <alignment horizontal="left"/>
    </xf>
    <xf numFmtId="0" fontId="43" fillId="27" borderId="18" xfId="98" applyFont="1" applyFill="1" applyBorder="1" applyAlignment="1">
      <alignment horizontal="left"/>
    </xf>
    <xf numFmtId="0" fontId="43" fillId="27" borderId="19" xfId="98" applyFont="1" applyFill="1" applyBorder="1" applyAlignment="1">
      <alignment horizontal="left"/>
    </xf>
    <xf numFmtId="0" fontId="50" fillId="25" borderId="17" xfId="98" applyFont="1" applyFill="1" applyBorder="1" applyAlignment="1">
      <alignment horizontal="left" vertical="top" wrapText="1"/>
    </xf>
    <xf numFmtId="0" fontId="49" fillId="25" borderId="18" xfId="98" applyFont="1" applyFill="1" applyBorder="1" applyAlignment="1">
      <alignment horizontal="left" vertical="top" wrapText="1"/>
    </xf>
    <xf numFmtId="0" fontId="49" fillId="25" borderId="19" xfId="98" applyFont="1" applyFill="1" applyBorder="1" applyAlignment="1">
      <alignment horizontal="left" vertical="top" wrapText="1"/>
    </xf>
    <xf numFmtId="0" fontId="49" fillId="25" borderId="17" xfId="98" applyFont="1" applyFill="1" applyBorder="1" applyAlignment="1">
      <alignment horizontal="left" vertical="top" wrapText="1"/>
    </xf>
    <xf numFmtId="0" fontId="51" fillId="25" borderId="0" xfId="98" applyFont="1" applyFill="1" applyAlignment="1">
      <alignment wrapText="1"/>
    </xf>
    <xf numFmtId="0" fontId="51" fillId="24" borderId="20" xfId="98" applyFont="1" applyFill="1" applyBorder="1" applyAlignment="1">
      <alignment horizontal="center" wrapText="1"/>
    </xf>
    <xf numFmtId="0" fontId="51" fillId="24" borderId="21" xfId="98" applyFont="1" applyFill="1" applyBorder="1" applyAlignment="1">
      <alignment horizontal="center" wrapText="1"/>
    </xf>
    <xf numFmtId="0" fontId="51" fillId="24" borderId="22" xfId="98" applyFont="1" applyFill="1" applyBorder="1" applyAlignment="1">
      <alignment horizontal="center" wrapText="1"/>
    </xf>
    <xf numFmtId="0" fontId="51" fillId="25" borderId="0" xfId="98" applyFont="1" applyFill="1" applyAlignment="1">
      <alignment horizontal="center" wrapText="1"/>
    </xf>
    <xf numFmtId="0" fontId="49" fillId="25" borderId="11" xfId="98" applyFont="1" applyFill="1" applyBorder="1" applyAlignment="1">
      <alignment wrapText="1"/>
    </xf>
    <xf numFmtId="0" fontId="18" fillId="25" borderId="13" xfId="98" applyFont="1" applyFill="1" applyBorder="1" applyAlignment="1">
      <alignment horizontal="center"/>
    </xf>
    <xf numFmtId="0" fontId="18" fillId="25" borderId="11" xfId="98" applyFont="1" applyFill="1" applyBorder="1" applyAlignment="1">
      <alignment horizontal="center"/>
    </xf>
    <xf numFmtId="0" fontId="18" fillId="25" borderId="23" xfId="98" applyFont="1" applyFill="1" applyBorder="1" applyAlignment="1">
      <alignment horizontal="center"/>
    </xf>
    <xf numFmtId="0" fontId="18" fillId="26" borderId="13" xfId="98" applyFont="1" applyFill="1" applyBorder="1" applyAlignment="1">
      <alignment horizontal="center"/>
    </xf>
    <xf numFmtId="0" fontId="18" fillId="26" borderId="11" xfId="98" applyFont="1" applyFill="1" applyBorder="1" applyAlignment="1">
      <alignment horizontal="center"/>
    </xf>
    <xf numFmtId="0" fontId="18" fillId="26" borderId="23" xfId="98" applyFont="1" applyFill="1" applyBorder="1" applyAlignment="1">
      <alignment horizontal="center"/>
    </xf>
    <xf numFmtId="0" fontId="49" fillId="25" borderId="12" xfId="98" applyFont="1" applyFill="1" applyBorder="1" applyAlignment="1">
      <alignment wrapText="1"/>
    </xf>
    <xf numFmtId="0" fontId="18" fillId="25" borderId="15" xfId="98" applyFont="1" applyFill="1" applyBorder="1" applyAlignment="1">
      <alignment horizontal="center"/>
    </xf>
    <xf numFmtId="0" fontId="18" fillId="25" borderId="12" xfId="98" applyFont="1" applyFill="1" applyBorder="1" applyAlignment="1">
      <alignment horizontal="center"/>
    </xf>
    <xf numFmtId="0" fontId="18" fillId="25" borderId="24" xfId="98" applyFont="1" applyFill="1" applyBorder="1" applyAlignment="1">
      <alignment horizontal="center"/>
    </xf>
    <xf numFmtId="0" fontId="18" fillId="26" borderId="15" xfId="98" applyFont="1" applyFill="1" applyBorder="1" applyAlignment="1">
      <alignment horizontal="center"/>
    </xf>
    <xf numFmtId="0" fontId="18" fillId="26" borderId="12" xfId="98" applyFont="1" applyFill="1" applyBorder="1" applyAlignment="1">
      <alignment horizontal="center"/>
    </xf>
    <xf numFmtId="0" fontId="18" fillId="26" borderId="24" xfId="98" applyFont="1" applyFill="1" applyBorder="1" applyAlignment="1">
      <alignment horizontal="center"/>
    </xf>
    <xf numFmtId="0" fontId="18" fillId="28" borderId="0" xfId="98" applyFont="1" applyFill="1" applyBorder="1"/>
    <xf numFmtId="0" fontId="18" fillId="28" borderId="25" xfId="98" applyFont="1" applyFill="1" applyBorder="1"/>
    <xf numFmtId="0" fontId="18" fillId="25" borderId="10" xfId="98" applyFont="1" applyFill="1" applyBorder="1"/>
    <xf numFmtId="0" fontId="45" fillId="25" borderId="0" xfId="98" applyFont="1" applyFill="1"/>
    <xf numFmtId="0" fontId="18" fillId="25" borderId="0" xfId="98" applyFont="1" applyFill="1" applyAlignment="1">
      <alignment wrapText="1"/>
    </xf>
    <xf numFmtId="0" fontId="52" fillId="0" borderId="0" xfId="114" applyFont="1" applyAlignment="1">
      <alignment horizontal="left"/>
    </xf>
    <xf numFmtId="0" fontId="53" fillId="25" borderId="0" xfId="114" applyFont="1" applyFill="1" applyAlignment="1">
      <alignment vertical="center"/>
    </xf>
    <xf numFmtId="0" fontId="49" fillId="25" borderId="0" xfId="98" applyFont="1" applyFill="1"/>
    <xf numFmtId="0" fontId="41" fillId="25" borderId="0" xfId="98" applyFont="1" applyFill="1"/>
  </cellXfs>
  <cellStyles count="116">
    <cellStyle name="20% - Accent1 2" xfId="48"/>
    <cellStyle name="20% - Accent1 3" xfId="6"/>
    <cellStyle name="20% - Accent2 2" xfId="49"/>
    <cellStyle name="20% - Accent2 3" xfId="7"/>
    <cellStyle name="20% - Accent3 2" xfId="50"/>
    <cellStyle name="20% - Accent3 3" xfId="8"/>
    <cellStyle name="20% - Accent4 2" xfId="51"/>
    <cellStyle name="20% - Accent4 3" xfId="9"/>
    <cellStyle name="20% - Accent5 2" xfId="52"/>
    <cellStyle name="20% - Accent5 3" xfId="10"/>
    <cellStyle name="20% - Accent6 2" xfId="53"/>
    <cellStyle name="20% - Accent6 3" xfId="11"/>
    <cellStyle name="40% - Accent1 2" xfId="54"/>
    <cellStyle name="40% - Accent1 3" xfId="12"/>
    <cellStyle name="40% - Accent2 2" xfId="55"/>
    <cellStyle name="40% - Accent2 3" xfId="13"/>
    <cellStyle name="40% - Accent3 2" xfId="56"/>
    <cellStyle name="40% - Accent3 3" xfId="14"/>
    <cellStyle name="40% - Accent4 2" xfId="57"/>
    <cellStyle name="40% - Accent4 3" xfId="15"/>
    <cellStyle name="40% - Accent5 2" xfId="58"/>
    <cellStyle name="40% - Accent5 3" xfId="16"/>
    <cellStyle name="40% - Accent6 2" xfId="59"/>
    <cellStyle name="40% - Accent6 3" xfId="17"/>
    <cellStyle name="60% - Accent1 2" xfId="60"/>
    <cellStyle name="60% - Accent1 3" xfId="18"/>
    <cellStyle name="60% - Accent2 2" xfId="61"/>
    <cellStyle name="60% - Accent2 3" xfId="19"/>
    <cellStyle name="60% - Accent3 2" xfId="62"/>
    <cellStyle name="60% - Accent3 3" xfId="20"/>
    <cellStyle name="60% - Accent4 2" xfId="63"/>
    <cellStyle name="60% - Accent4 3" xfId="21"/>
    <cellStyle name="60% - Accent5 2" xfId="64"/>
    <cellStyle name="60% - Accent5 3" xfId="22"/>
    <cellStyle name="60% - Accent6 2" xfId="65"/>
    <cellStyle name="60% - Accent6 3" xfId="23"/>
    <cellStyle name="Accent1 2" xfId="66"/>
    <cellStyle name="Accent1 3" xfId="24"/>
    <cellStyle name="Accent2 2" xfId="67"/>
    <cellStyle name="Accent2 3" xfId="25"/>
    <cellStyle name="Accent3 2" xfId="68"/>
    <cellStyle name="Accent3 3" xfId="26"/>
    <cellStyle name="Accent4 2" xfId="69"/>
    <cellStyle name="Accent4 3" xfId="27"/>
    <cellStyle name="Accent5 2" xfId="70"/>
    <cellStyle name="Accent5 3" xfId="28"/>
    <cellStyle name="Accent6 2" xfId="71"/>
    <cellStyle name="Accent6 3" xfId="29"/>
    <cellStyle name="Bad 2" xfId="72"/>
    <cellStyle name="Bad 3" xfId="30"/>
    <cellStyle name="Calculation 2" xfId="73"/>
    <cellStyle name="Calculation 3" xfId="31"/>
    <cellStyle name="Check Cell 2" xfId="74"/>
    <cellStyle name="Check Cell 3" xfId="32"/>
    <cellStyle name="Currency 2" xfId="1"/>
    <cellStyle name="Explanatory Text 2" xfId="75"/>
    <cellStyle name="Explanatory Text 3" xfId="33"/>
    <cellStyle name="Good 2" xfId="76"/>
    <cellStyle name="Good 3" xfId="34"/>
    <cellStyle name="Heading 1 2" xfId="77"/>
    <cellStyle name="Heading 1 3" xfId="35"/>
    <cellStyle name="Heading 2 2" xfId="78"/>
    <cellStyle name="Heading 2 3" xfId="36"/>
    <cellStyle name="Heading 3 2" xfId="79"/>
    <cellStyle name="Heading 3 3" xfId="37"/>
    <cellStyle name="Heading 4 2" xfId="80"/>
    <cellStyle name="Heading 4 3" xfId="38"/>
    <cellStyle name="Hyperlink" xfId="115" builtinId="8"/>
    <cellStyle name="Input 2" xfId="81"/>
    <cellStyle name="Input 3" xfId="39"/>
    <cellStyle name="Linked Cell 2" xfId="82"/>
    <cellStyle name="Linked Cell 3" xfId="40"/>
    <cellStyle name="Neutral 2" xfId="83"/>
    <cellStyle name="Neutral 3" xfId="41"/>
    <cellStyle name="Normal" xfId="0" builtinId="0"/>
    <cellStyle name="Normal 10" xfId="111"/>
    <cellStyle name="Normal 11" xfId="114"/>
    <cellStyle name="Normal 2" xfId="2"/>
    <cellStyle name="Normal 3" xfId="3"/>
    <cellStyle name="Normal 3 2" xfId="88"/>
    <cellStyle name="Normal 4" xfId="4"/>
    <cellStyle name="Normal 4 10" xfId="100"/>
    <cellStyle name="Normal 4 11" xfId="103"/>
    <cellStyle name="Normal 4 12" xfId="106"/>
    <cellStyle name="Normal 4 13" xfId="109"/>
    <cellStyle name="Normal 4 14" xfId="112"/>
    <cellStyle name="Normal 4 2" xfId="47"/>
    <cellStyle name="Normal 4 3" xfId="90"/>
    <cellStyle name="Normal 4 4" xfId="91"/>
    <cellStyle name="Normal 4 5" xfId="92"/>
    <cellStyle name="Normal 4 6" xfId="93"/>
    <cellStyle name="Normal 4 7" xfId="94"/>
    <cellStyle name="Normal 4 8" xfId="95"/>
    <cellStyle name="Normal 4 9" xfId="96"/>
    <cellStyle name="Normal 5" xfId="98"/>
    <cellStyle name="Normal 6" xfId="97"/>
    <cellStyle name="Normal 7" xfId="102"/>
    <cellStyle name="Normal 8" xfId="105"/>
    <cellStyle name="Normal 9" xfId="108"/>
    <cellStyle name="Note 2" xfId="5"/>
    <cellStyle name="Note 3" xfId="89"/>
    <cellStyle name="Note 4" xfId="42"/>
    <cellStyle name="Note 4 2" xfId="99"/>
    <cellStyle name="Output 2" xfId="84"/>
    <cellStyle name="Output 3" xfId="43"/>
    <cellStyle name="Percent 2" xfId="101"/>
    <cellStyle name="Percent 3" xfId="104"/>
    <cellStyle name="Percent 4" xfId="107"/>
    <cellStyle name="Percent 5" xfId="110"/>
    <cellStyle name="Percent 6" xfId="113"/>
    <cellStyle name="Title 2" xfId="85"/>
    <cellStyle name="Title 3" xfId="44"/>
    <cellStyle name="Total 2" xfId="86"/>
    <cellStyle name="Total 3" xfId="45"/>
    <cellStyle name="Warning Text 2" xfId="87"/>
    <cellStyle name="Warning Text 3"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11</xdr:col>
      <xdr:colOff>28575</xdr:colOff>
      <xdr:row>0</xdr:row>
      <xdr:rowOff>104775</xdr:rowOff>
    </xdr:from>
    <xdr:ext cx="3918252" cy="1846531"/>
    <xdr:sp macro="" textlink="">
      <xdr:nvSpPr>
        <xdr:cNvPr id="2" name="TextBox 1"/>
        <xdr:cNvSpPr txBox="1"/>
      </xdr:nvSpPr>
      <xdr:spPr>
        <a:xfrm>
          <a:off x="7791450"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workbookViewId="0">
      <selection activeCell="F17" sqref="F17"/>
    </sheetView>
  </sheetViews>
  <sheetFormatPr defaultRowHeight="12.75" x14ac:dyDescent="0.2"/>
  <cols>
    <col min="1" max="3" width="9.42578125" customWidth="1"/>
    <col min="4" max="7" width="8.85546875" customWidth="1"/>
    <col min="8" max="8" width="8.85546875" style="7" customWidth="1"/>
  </cols>
  <sheetData>
    <row r="1" spans="1:11" ht="15.75" x14ac:dyDescent="0.25">
      <c r="A1" s="9" t="s">
        <v>0</v>
      </c>
      <c r="B1" s="8"/>
      <c r="C1" s="8"/>
      <c r="D1" s="8"/>
      <c r="E1" s="4"/>
      <c r="F1" s="4"/>
      <c r="G1" s="4"/>
      <c r="H1" s="4"/>
    </row>
    <row r="2" spans="1:11" ht="15.75" x14ac:dyDescent="0.25">
      <c r="A2" s="2"/>
      <c r="B2" s="1"/>
      <c r="C2" s="3"/>
      <c r="D2" s="3"/>
      <c r="E2" s="3"/>
      <c r="F2" s="3"/>
      <c r="G2" s="3"/>
      <c r="H2" s="3"/>
      <c r="I2" s="3"/>
      <c r="J2" s="3"/>
    </row>
    <row r="3" spans="1:11" s="6" customFormat="1" x14ac:dyDescent="0.2">
      <c r="A3" s="54"/>
      <c r="B3" s="54"/>
      <c r="C3" s="54"/>
      <c r="D3" s="35" t="s">
        <v>9</v>
      </c>
      <c r="E3" s="35" t="s">
        <v>10</v>
      </c>
      <c r="F3" s="35" t="s">
        <v>11</v>
      </c>
      <c r="G3" s="35" t="s">
        <v>12</v>
      </c>
      <c r="H3" s="36" t="s">
        <v>13</v>
      </c>
    </row>
    <row r="4" spans="1:11" x14ac:dyDescent="0.2">
      <c r="A4" s="53" t="s">
        <v>25</v>
      </c>
      <c r="B4" s="53"/>
      <c r="C4" s="53"/>
      <c r="D4" s="34">
        <v>0</v>
      </c>
      <c r="E4" s="38">
        <v>26.400000000000002</v>
      </c>
      <c r="F4" s="38">
        <v>26.400000000000002</v>
      </c>
      <c r="G4" s="38">
        <v>8</v>
      </c>
      <c r="H4" s="37">
        <f>SUM(E4:G4)</f>
        <v>60.800000000000004</v>
      </c>
    </row>
    <row r="5" spans="1:11" x14ac:dyDescent="0.2">
      <c r="A5" s="53" t="s">
        <v>26</v>
      </c>
      <c r="B5" s="53"/>
      <c r="C5" s="53"/>
      <c r="D5" s="34">
        <v>0</v>
      </c>
      <c r="E5" s="38">
        <v>26.400000000000002</v>
      </c>
      <c r="F5" s="38">
        <v>26.400000000000002</v>
      </c>
      <c r="G5" s="38">
        <v>9</v>
      </c>
      <c r="H5" s="37">
        <f t="shared" ref="H5:H10" si="0">SUM(E5:G5)</f>
        <v>61.800000000000004</v>
      </c>
      <c r="K5" s="5"/>
    </row>
    <row r="6" spans="1:11" x14ac:dyDescent="0.2">
      <c r="A6" s="53" t="s">
        <v>27</v>
      </c>
      <c r="B6" s="53"/>
      <c r="C6" s="53"/>
      <c r="D6" s="34">
        <v>0</v>
      </c>
      <c r="E6" s="38">
        <v>27</v>
      </c>
      <c r="F6" s="38">
        <v>26.400000000000002</v>
      </c>
      <c r="G6" s="38">
        <v>9</v>
      </c>
      <c r="H6" s="37">
        <f t="shared" si="0"/>
        <v>62.400000000000006</v>
      </c>
      <c r="K6" s="5"/>
    </row>
    <row r="7" spans="1:11" x14ac:dyDescent="0.2">
      <c r="A7" s="53" t="s">
        <v>28</v>
      </c>
      <c r="B7" s="53"/>
      <c r="C7" s="53"/>
      <c r="D7" s="34">
        <v>0</v>
      </c>
      <c r="E7" s="38">
        <v>24</v>
      </c>
      <c r="F7" s="38">
        <v>25.200000000000003</v>
      </c>
      <c r="G7" s="38">
        <v>8.8000000000000007</v>
      </c>
      <c r="H7" s="37">
        <f t="shared" si="0"/>
        <v>58</v>
      </c>
    </row>
    <row r="8" spans="1:11" x14ac:dyDescent="0.2">
      <c r="A8" s="53" t="s">
        <v>29</v>
      </c>
      <c r="B8" s="53"/>
      <c r="C8" s="53"/>
      <c r="D8" s="34">
        <v>0</v>
      </c>
      <c r="E8" s="38">
        <v>27</v>
      </c>
      <c r="F8" s="38">
        <v>26.400000000000002</v>
      </c>
      <c r="G8" s="38">
        <v>9</v>
      </c>
      <c r="H8" s="37">
        <f t="shared" si="0"/>
        <v>62.400000000000006</v>
      </c>
    </row>
    <row r="9" spans="1:11" x14ac:dyDescent="0.2">
      <c r="A9" s="53" t="s">
        <v>30</v>
      </c>
      <c r="B9" s="53"/>
      <c r="C9" s="53"/>
      <c r="D9" s="34">
        <v>0</v>
      </c>
      <c r="E9" s="38">
        <v>26.400000000000002</v>
      </c>
      <c r="F9" s="38">
        <v>25.200000000000003</v>
      </c>
      <c r="G9" s="38">
        <v>9</v>
      </c>
      <c r="H9" s="37">
        <f t="shared" si="0"/>
        <v>60.600000000000009</v>
      </c>
    </row>
    <row r="10" spans="1:11" x14ac:dyDescent="0.2">
      <c r="A10" s="53" t="s">
        <v>31</v>
      </c>
      <c r="B10" s="53"/>
      <c r="C10" s="53"/>
      <c r="D10" s="34">
        <v>0</v>
      </c>
      <c r="E10" s="38">
        <v>27</v>
      </c>
      <c r="F10" s="38">
        <v>26.400000000000002</v>
      </c>
      <c r="G10" s="38">
        <v>9</v>
      </c>
      <c r="H10" s="37">
        <f t="shared" si="0"/>
        <v>62.400000000000006</v>
      </c>
    </row>
  </sheetData>
  <mergeCells count="8">
    <mergeCell ref="A8:C8"/>
    <mergeCell ref="A9:C9"/>
    <mergeCell ref="A10:C10"/>
    <mergeCell ref="A3:C3"/>
    <mergeCell ref="A4:C4"/>
    <mergeCell ref="A5:C5"/>
    <mergeCell ref="A6:C6"/>
    <mergeCell ref="A7:C7"/>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workbookViewId="0">
      <selection activeCell="E4" sqref="E4:G10"/>
    </sheetView>
  </sheetViews>
  <sheetFormatPr defaultRowHeight="12.75" x14ac:dyDescent="0.2"/>
  <sheetData>
    <row r="1" spans="1:11" ht="15.75" x14ac:dyDescent="0.25">
      <c r="A1" s="9" t="s">
        <v>0</v>
      </c>
      <c r="B1" s="8"/>
      <c r="C1" s="8"/>
      <c r="D1" s="8"/>
      <c r="E1" s="4"/>
      <c r="F1" s="4"/>
      <c r="G1" s="4"/>
      <c r="H1" s="4"/>
      <c r="I1" s="4"/>
      <c r="J1" s="4"/>
    </row>
    <row r="2" spans="1:11" ht="15.75" x14ac:dyDescent="0.25">
      <c r="A2" s="4"/>
      <c r="B2" s="3"/>
      <c r="C2" s="3"/>
      <c r="D2" s="3"/>
      <c r="E2" s="3"/>
      <c r="F2" s="3"/>
      <c r="G2" s="3"/>
      <c r="H2" s="3"/>
      <c r="I2" s="3"/>
      <c r="J2" s="3"/>
    </row>
    <row r="3" spans="1:11" x14ac:dyDescent="0.2">
      <c r="A3" s="54"/>
      <c r="B3" s="54"/>
      <c r="C3" s="54"/>
      <c r="D3" s="35" t="s">
        <v>9</v>
      </c>
      <c r="E3" s="35" t="s">
        <v>10</v>
      </c>
      <c r="F3" s="35" t="s">
        <v>11</v>
      </c>
      <c r="G3" s="35" t="s">
        <v>12</v>
      </c>
      <c r="H3" s="36" t="s">
        <v>13</v>
      </c>
      <c r="I3" s="6"/>
      <c r="J3" s="6"/>
      <c r="K3" s="6"/>
    </row>
    <row r="4" spans="1:11" x14ac:dyDescent="0.2">
      <c r="A4" s="53" t="s">
        <v>25</v>
      </c>
      <c r="B4" s="53"/>
      <c r="C4" s="53"/>
      <c r="D4" s="34">
        <v>0</v>
      </c>
      <c r="E4" s="39">
        <v>28.799999999999997</v>
      </c>
      <c r="F4" s="39">
        <v>27.599999999999998</v>
      </c>
      <c r="G4" s="39">
        <v>9.1999999999999993</v>
      </c>
      <c r="H4" s="37">
        <f>SUM(E4:G4)</f>
        <v>65.599999999999994</v>
      </c>
      <c r="I4" s="7"/>
      <c r="J4" s="7"/>
      <c r="K4" s="7"/>
    </row>
    <row r="5" spans="1:11" x14ac:dyDescent="0.2">
      <c r="A5" s="53" t="s">
        <v>26</v>
      </c>
      <c r="B5" s="53"/>
      <c r="C5" s="53"/>
      <c r="D5" s="34">
        <v>0</v>
      </c>
      <c r="E5" s="39">
        <v>25.200000000000003</v>
      </c>
      <c r="F5" s="39">
        <v>23.4</v>
      </c>
      <c r="G5" s="39">
        <v>7.8</v>
      </c>
      <c r="H5" s="37">
        <f t="shared" ref="H5:H10" si="0">SUM(E5:G5)</f>
        <v>56.4</v>
      </c>
      <c r="I5" s="7"/>
      <c r="J5" s="7"/>
      <c r="K5" s="7"/>
    </row>
    <row r="6" spans="1:11" x14ac:dyDescent="0.2">
      <c r="A6" s="53" t="s">
        <v>27</v>
      </c>
      <c r="B6" s="53"/>
      <c r="C6" s="53"/>
      <c r="D6" s="34">
        <v>0</v>
      </c>
      <c r="E6" s="39">
        <v>28.200000000000003</v>
      </c>
      <c r="F6" s="39">
        <v>28.200000000000003</v>
      </c>
      <c r="G6" s="39">
        <v>9.1999999999999993</v>
      </c>
      <c r="H6" s="37">
        <f t="shared" si="0"/>
        <v>65.600000000000009</v>
      </c>
      <c r="I6" s="7"/>
      <c r="J6" s="7"/>
      <c r="K6" s="7"/>
    </row>
    <row r="7" spans="1:11" x14ac:dyDescent="0.2">
      <c r="A7" s="53" t="s">
        <v>28</v>
      </c>
      <c r="B7" s="53"/>
      <c r="C7" s="53"/>
      <c r="D7" s="34">
        <v>0</v>
      </c>
      <c r="E7" s="39">
        <v>25.200000000000003</v>
      </c>
      <c r="F7" s="39">
        <v>24</v>
      </c>
      <c r="G7" s="39">
        <v>8</v>
      </c>
      <c r="H7" s="37">
        <f t="shared" si="0"/>
        <v>57.2</v>
      </c>
      <c r="I7" s="7"/>
      <c r="J7" s="7"/>
      <c r="K7" s="7"/>
    </row>
    <row r="8" spans="1:11" x14ac:dyDescent="0.2">
      <c r="A8" s="53" t="s">
        <v>29</v>
      </c>
      <c r="B8" s="53"/>
      <c r="C8" s="53"/>
      <c r="D8" s="34">
        <v>0</v>
      </c>
      <c r="E8" s="39">
        <v>27</v>
      </c>
      <c r="F8" s="39">
        <v>26.400000000000002</v>
      </c>
      <c r="G8" s="39">
        <v>9.6</v>
      </c>
      <c r="H8" s="37">
        <f t="shared" si="0"/>
        <v>63.000000000000007</v>
      </c>
      <c r="I8" s="7"/>
      <c r="J8" s="7"/>
      <c r="K8" s="7"/>
    </row>
    <row r="9" spans="1:11" x14ac:dyDescent="0.2">
      <c r="A9" s="53" t="s">
        <v>30</v>
      </c>
      <c r="B9" s="53"/>
      <c r="C9" s="53"/>
      <c r="D9" s="34">
        <v>0</v>
      </c>
      <c r="E9" s="39">
        <v>25.200000000000003</v>
      </c>
      <c r="F9" s="39">
        <v>24</v>
      </c>
      <c r="G9" s="39">
        <v>7.8</v>
      </c>
      <c r="H9" s="37">
        <f t="shared" si="0"/>
        <v>57</v>
      </c>
      <c r="I9" s="7"/>
      <c r="J9" s="7"/>
      <c r="K9" s="7"/>
    </row>
    <row r="10" spans="1:11" x14ac:dyDescent="0.2">
      <c r="A10" s="53" t="s">
        <v>31</v>
      </c>
      <c r="B10" s="53"/>
      <c r="C10" s="53"/>
      <c r="D10" s="34">
        <v>0</v>
      </c>
      <c r="E10" s="39">
        <v>26.400000000000002</v>
      </c>
      <c r="F10" s="39">
        <v>26.400000000000002</v>
      </c>
      <c r="G10" s="39">
        <v>9</v>
      </c>
      <c r="H10" s="37">
        <f t="shared" si="0"/>
        <v>61.800000000000004</v>
      </c>
      <c r="I10" s="7"/>
      <c r="J10" s="7"/>
      <c r="K10" s="7"/>
    </row>
    <row r="11" spans="1:11" x14ac:dyDescent="0.2">
      <c r="A11" s="7"/>
      <c r="B11" s="7"/>
      <c r="C11" s="7"/>
      <c r="D11" s="7"/>
      <c r="E11" s="7"/>
      <c r="F11" s="7"/>
      <c r="G11" s="7"/>
      <c r="H11" s="7"/>
      <c r="I11" s="7"/>
      <c r="J11" s="7"/>
      <c r="K11" s="7"/>
    </row>
    <row r="12" spans="1:11" x14ac:dyDescent="0.2">
      <c r="A12" s="7"/>
      <c r="B12" s="7"/>
      <c r="C12" s="7"/>
      <c r="D12" s="7"/>
      <c r="E12" s="7"/>
      <c r="F12" s="7"/>
      <c r="G12" s="7"/>
      <c r="H12" s="7"/>
      <c r="I12" s="7"/>
      <c r="J12" s="7"/>
      <c r="K12" s="7"/>
    </row>
    <row r="13" spans="1:11" x14ac:dyDescent="0.2">
      <c r="A13" s="7"/>
      <c r="B13" s="7"/>
      <c r="C13" s="7"/>
      <c r="D13" s="7"/>
      <c r="E13" s="7"/>
      <c r="F13" s="7"/>
      <c r="G13" s="7"/>
      <c r="H13" s="7"/>
      <c r="I13" s="7"/>
      <c r="J13" s="7"/>
      <c r="K13" s="7"/>
    </row>
    <row r="14" spans="1:11" x14ac:dyDescent="0.2">
      <c r="A14" s="7"/>
      <c r="B14" s="7"/>
      <c r="C14" s="7"/>
      <c r="D14" s="7"/>
      <c r="E14" s="7"/>
      <c r="F14" s="7"/>
      <c r="G14" s="7"/>
      <c r="H14" s="7"/>
      <c r="I14" s="7"/>
      <c r="J14" s="7"/>
      <c r="K14" s="7"/>
    </row>
    <row r="15" spans="1:11" x14ac:dyDescent="0.2">
      <c r="A15" s="7"/>
      <c r="B15" s="7"/>
      <c r="C15" s="7"/>
      <c r="D15" s="7"/>
      <c r="E15" s="7"/>
      <c r="F15" s="7"/>
      <c r="G15" s="7"/>
      <c r="H15" s="7"/>
      <c r="I15" s="7"/>
      <c r="J15" s="7"/>
      <c r="K15" s="7"/>
    </row>
    <row r="16" spans="1:11" x14ac:dyDescent="0.2">
      <c r="A16" s="7"/>
      <c r="B16" s="7"/>
      <c r="C16" s="7"/>
      <c r="D16" s="7"/>
      <c r="E16" s="7"/>
      <c r="F16" s="7"/>
      <c r="G16" s="7"/>
      <c r="H16" s="7"/>
      <c r="I16" s="7"/>
      <c r="J16" s="7"/>
      <c r="K16" s="7"/>
    </row>
  </sheetData>
  <mergeCells count="8">
    <mergeCell ref="A7:C7"/>
    <mergeCell ref="A8:C8"/>
    <mergeCell ref="A9:C9"/>
    <mergeCell ref="A10:C10"/>
    <mergeCell ref="A3:C3"/>
    <mergeCell ref="A4:C4"/>
    <mergeCell ref="A5:C5"/>
    <mergeCell ref="A6:C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workbookViewId="0">
      <selection activeCell="G21" sqref="G21"/>
    </sheetView>
  </sheetViews>
  <sheetFormatPr defaultRowHeight="12.75" x14ac:dyDescent="0.2"/>
  <sheetData>
    <row r="1" spans="1:11" ht="15.75" x14ac:dyDescent="0.25">
      <c r="A1" s="9" t="s">
        <v>0</v>
      </c>
      <c r="B1" s="8"/>
      <c r="C1" s="8"/>
      <c r="D1" s="8"/>
      <c r="E1" s="4"/>
      <c r="F1" s="4"/>
      <c r="G1" s="4"/>
      <c r="H1" s="4"/>
      <c r="I1" s="4"/>
      <c r="J1" s="4"/>
      <c r="K1" s="7"/>
    </row>
    <row r="2" spans="1:11" ht="15.75" x14ac:dyDescent="0.25">
      <c r="A2" s="4"/>
      <c r="B2" s="3"/>
      <c r="C2" s="3"/>
      <c r="D2" s="3"/>
      <c r="E2" s="3"/>
      <c r="F2" s="3"/>
      <c r="G2" s="3"/>
      <c r="H2" s="3"/>
      <c r="I2" s="3"/>
      <c r="J2" s="3"/>
      <c r="K2" s="3"/>
    </row>
    <row r="3" spans="1:11" x14ac:dyDescent="0.2">
      <c r="A3" s="54"/>
      <c r="B3" s="54"/>
      <c r="C3" s="54"/>
      <c r="D3" s="35" t="s">
        <v>9</v>
      </c>
      <c r="E3" s="35" t="s">
        <v>10</v>
      </c>
      <c r="F3" s="35" t="s">
        <v>11</v>
      </c>
      <c r="G3" s="35" t="s">
        <v>12</v>
      </c>
      <c r="H3" s="36" t="s">
        <v>13</v>
      </c>
      <c r="I3" s="6"/>
      <c r="J3" s="6"/>
      <c r="K3" s="6"/>
    </row>
    <row r="4" spans="1:11" x14ac:dyDescent="0.2">
      <c r="A4" s="53" t="s">
        <v>25</v>
      </c>
      <c r="B4" s="53"/>
      <c r="C4" s="53"/>
      <c r="D4" s="41">
        <v>0</v>
      </c>
      <c r="E4" s="41">
        <v>30</v>
      </c>
      <c r="F4" s="41">
        <v>18</v>
      </c>
      <c r="G4" s="41">
        <v>6</v>
      </c>
      <c r="H4" s="37">
        <f>SUM(E4:G4)</f>
        <v>54</v>
      </c>
      <c r="I4" s="7"/>
      <c r="J4" s="7"/>
      <c r="K4" s="7"/>
    </row>
    <row r="5" spans="1:11" x14ac:dyDescent="0.2">
      <c r="A5" s="53" t="s">
        <v>26</v>
      </c>
      <c r="B5" s="53"/>
      <c r="C5" s="53"/>
      <c r="D5" s="41">
        <v>0</v>
      </c>
      <c r="E5" s="41">
        <v>24</v>
      </c>
      <c r="F5" s="41">
        <v>18</v>
      </c>
      <c r="G5" s="41">
        <v>6</v>
      </c>
      <c r="H5" s="37">
        <f t="shared" ref="H5:H10" si="0">SUM(E5:G5)</f>
        <v>48</v>
      </c>
      <c r="I5" s="7"/>
      <c r="J5" s="7"/>
      <c r="K5" s="7"/>
    </row>
    <row r="6" spans="1:11" x14ac:dyDescent="0.2">
      <c r="A6" s="53" t="s">
        <v>27</v>
      </c>
      <c r="B6" s="53"/>
      <c r="C6" s="53"/>
      <c r="D6" s="41">
        <v>0</v>
      </c>
      <c r="E6" s="41">
        <v>30</v>
      </c>
      <c r="F6" s="41">
        <v>24</v>
      </c>
      <c r="G6" s="41">
        <v>10</v>
      </c>
      <c r="H6" s="37">
        <f t="shared" si="0"/>
        <v>64</v>
      </c>
      <c r="I6" s="7"/>
      <c r="J6" s="7"/>
      <c r="K6" s="7"/>
    </row>
    <row r="7" spans="1:11" x14ac:dyDescent="0.2">
      <c r="A7" s="53" t="s">
        <v>28</v>
      </c>
      <c r="B7" s="53"/>
      <c r="C7" s="53"/>
      <c r="D7" s="41">
        <v>0</v>
      </c>
      <c r="E7" s="41">
        <v>30</v>
      </c>
      <c r="F7" s="41">
        <v>18</v>
      </c>
      <c r="G7" s="41">
        <v>8</v>
      </c>
      <c r="H7" s="37">
        <f t="shared" si="0"/>
        <v>56</v>
      </c>
      <c r="I7" s="7"/>
      <c r="J7" s="7"/>
      <c r="K7" s="7"/>
    </row>
    <row r="8" spans="1:11" x14ac:dyDescent="0.2">
      <c r="A8" s="53" t="s">
        <v>29</v>
      </c>
      <c r="B8" s="53"/>
      <c r="C8" s="53"/>
      <c r="D8" s="41">
        <v>0</v>
      </c>
      <c r="E8" s="41">
        <v>30</v>
      </c>
      <c r="F8" s="41">
        <v>24</v>
      </c>
      <c r="G8" s="41">
        <v>8</v>
      </c>
      <c r="H8" s="37">
        <f t="shared" si="0"/>
        <v>62</v>
      </c>
      <c r="I8" s="7"/>
      <c r="J8" s="7"/>
      <c r="K8" s="7"/>
    </row>
    <row r="9" spans="1:11" x14ac:dyDescent="0.2">
      <c r="A9" s="53" t="s">
        <v>30</v>
      </c>
      <c r="B9" s="53"/>
      <c r="C9" s="53"/>
      <c r="D9" s="41">
        <v>0</v>
      </c>
      <c r="E9" s="41">
        <v>24</v>
      </c>
      <c r="F9" s="41">
        <v>18</v>
      </c>
      <c r="G9" s="41">
        <v>10</v>
      </c>
      <c r="H9" s="37">
        <f t="shared" si="0"/>
        <v>52</v>
      </c>
      <c r="I9" s="7"/>
      <c r="J9" s="7"/>
      <c r="K9" s="7"/>
    </row>
    <row r="10" spans="1:11" x14ac:dyDescent="0.2">
      <c r="A10" s="53" t="s">
        <v>31</v>
      </c>
      <c r="B10" s="53"/>
      <c r="C10" s="53"/>
      <c r="D10" s="41">
        <v>0</v>
      </c>
      <c r="E10" s="41">
        <v>30</v>
      </c>
      <c r="F10" s="41">
        <v>24</v>
      </c>
      <c r="G10" s="41">
        <v>10</v>
      </c>
      <c r="H10" s="37">
        <f t="shared" si="0"/>
        <v>64</v>
      </c>
      <c r="I10" s="7"/>
      <c r="J10" s="7"/>
      <c r="K10" s="7"/>
    </row>
    <row r="11" spans="1:11" x14ac:dyDescent="0.2">
      <c r="A11" s="7"/>
      <c r="B11" s="7"/>
      <c r="C11" s="7"/>
      <c r="D11" s="7"/>
      <c r="E11" s="7"/>
      <c r="F11" s="7"/>
      <c r="G11" s="7"/>
      <c r="H11" s="7"/>
      <c r="I11" s="7"/>
      <c r="J11" s="7"/>
      <c r="K11" s="7"/>
    </row>
    <row r="12" spans="1:11" x14ac:dyDescent="0.2">
      <c r="A12" s="7"/>
      <c r="B12" s="7"/>
      <c r="C12" s="7"/>
      <c r="D12" s="7"/>
      <c r="E12" s="7"/>
      <c r="F12" s="7"/>
      <c r="G12" s="7"/>
      <c r="H12" s="7"/>
      <c r="I12" s="7"/>
      <c r="J12" s="7"/>
      <c r="K12" s="7"/>
    </row>
    <row r="13" spans="1:11" x14ac:dyDescent="0.2">
      <c r="A13" s="7"/>
      <c r="B13" s="7"/>
      <c r="C13" s="7"/>
      <c r="D13" s="7"/>
      <c r="E13" s="7"/>
      <c r="F13" s="7"/>
      <c r="G13" s="7"/>
      <c r="H13" s="7"/>
      <c r="I13" s="7"/>
      <c r="J13" s="7"/>
      <c r="K13" s="7"/>
    </row>
    <row r="14" spans="1:11" x14ac:dyDescent="0.2">
      <c r="A14" s="7"/>
      <c r="B14" s="7"/>
      <c r="C14" s="7"/>
      <c r="D14" s="7"/>
      <c r="E14" s="7"/>
      <c r="F14" s="7"/>
      <c r="G14" s="7"/>
      <c r="H14" s="7"/>
      <c r="I14" s="7"/>
      <c r="J14" s="7"/>
      <c r="K14" s="7"/>
    </row>
    <row r="15" spans="1:11" x14ac:dyDescent="0.2">
      <c r="A15" s="7"/>
      <c r="B15" s="7"/>
      <c r="C15" s="7"/>
      <c r="D15" s="7"/>
      <c r="E15" s="7"/>
      <c r="F15" s="7"/>
      <c r="G15" s="7"/>
      <c r="H15" s="7"/>
      <c r="I15" s="7"/>
      <c r="J15" s="7"/>
      <c r="K15" s="7"/>
    </row>
    <row r="16" spans="1:11" x14ac:dyDescent="0.2">
      <c r="A16" s="7"/>
      <c r="B16" s="7"/>
      <c r="C16" s="7"/>
      <c r="D16" s="7"/>
      <c r="E16" s="7"/>
      <c r="F16" s="7"/>
      <c r="G16" s="7"/>
      <c r="H16" s="7"/>
      <c r="I16" s="7"/>
      <c r="J16" s="7"/>
      <c r="K16" s="7"/>
    </row>
  </sheetData>
  <mergeCells count="8">
    <mergeCell ref="A7:C7"/>
    <mergeCell ref="A8:C8"/>
    <mergeCell ref="A9:C9"/>
    <mergeCell ref="A10:C10"/>
    <mergeCell ref="A3:C3"/>
    <mergeCell ref="A4:C4"/>
    <mergeCell ref="A5:C5"/>
    <mergeCell ref="A6:C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workbookViewId="0">
      <selection activeCell="I10" sqref="I10"/>
    </sheetView>
  </sheetViews>
  <sheetFormatPr defaultRowHeight="12.75" x14ac:dyDescent="0.2"/>
  <sheetData>
    <row r="1" spans="1:11" ht="15.75" x14ac:dyDescent="0.25">
      <c r="A1" s="9" t="s">
        <v>0</v>
      </c>
      <c r="B1" s="8"/>
      <c r="C1" s="8"/>
      <c r="D1" s="8"/>
      <c r="E1" s="4"/>
      <c r="F1" s="4"/>
      <c r="G1" s="4"/>
      <c r="H1" s="4"/>
      <c r="I1" s="4"/>
      <c r="J1" s="4"/>
      <c r="K1" s="7"/>
    </row>
    <row r="2" spans="1:11" ht="15.75" x14ac:dyDescent="0.25">
      <c r="A2" s="4"/>
      <c r="B2" s="3"/>
      <c r="C2" s="3"/>
      <c r="D2" s="3"/>
      <c r="E2" s="3"/>
      <c r="F2" s="3"/>
      <c r="G2" s="3"/>
      <c r="H2" s="3"/>
      <c r="I2" s="3"/>
      <c r="J2" s="3"/>
      <c r="K2" s="3"/>
    </row>
    <row r="3" spans="1:11" x14ac:dyDescent="0.2">
      <c r="A3" s="54"/>
      <c r="B3" s="54"/>
      <c r="C3" s="54"/>
      <c r="D3" s="35" t="s">
        <v>9</v>
      </c>
      <c r="E3" s="35" t="s">
        <v>10</v>
      </c>
      <c r="F3" s="35" t="s">
        <v>11</v>
      </c>
      <c r="G3" s="35" t="s">
        <v>12</v>
      </c>
      <c r="H3" s="36" t="s">
        <v>13</v>
      </c>
      <c r="I3" s="6"/>
      <c r="J3" s="6"/>
      <c r="K3" s="6"/>
    </row>
    <row r="4" spans="1:11" x14ac:dyDescent="0.2">
      <c r="A4" s="53" t="s">
        <v>25</v>
      </c>
      <c r="B4" s="53"/>
      <c r="C4" s="53"/>
      <c r="D4" s="34">
        <v>0</v>
      </c>
      <c r="E4" s="42">
        <v>30</v>
      </c>
      <c r="F4" s="42">
        <v>24</v>
      </c>
      <c r="G4" s="42">
        <v>6</v>
      </c>
      <c r="H4" s="37">
        <f>SUM(E4:G4)</f>
        <v>60</v>
      </c>
      <c r="I4" s="7"/>
      <c r="J4" s="7"/>
      <c r="K4" s="7"/>
    </row>
    <row r="5" spans="1:11" x14ac:dyDescent="0.2">
      <c r="A5" s="53" t="s">
        <v>26</v>
      </c>
      <c r="B5" s="53"/>
      <c r="C5" s="53"/>
      <c r="D5" s="34">
        <v>0</v>
      </c>
      <c r="E5" s="42">
        <v>18</v>
      </c>
      <c r="F5" s="42">
        <v>18</v>
      </c>
      <c r="G5" s="42">
        <v>8</v>
      </c>
      <c r="H5" s="37">
        <f t="shared" ref="H5:H10" si="0">SUM(E5:G5)</f>
        <v>44</v>
      </c>
      <c r="I5" s="7"/>
      <c r="J5" s="7"/>
      <c r="K5" s="7"/>
    </row>
    <row r="6" spans="1:11" x14ac:dyDescent="0.2">
      <c r="A6" s="53" t="s">
        <v>27</v>
      </c>
      <c r="B6" s="53"/>
      <c r="C6" s="53"/>
      <c r="D6" s="34">
        <v>0</v>
      </c>
      <c r="E6" s="42">
        <v>30</v>
      </c>
      <c r="F6" s="42">
        <v>30</v>
      </c>
      <c r="G6" s="42">
        <v>6</v>
      </c>
      <c r="H6" s="37">
        <f t="shared" si="0"/>
        <v>66</v>
      </c>
      <c r="I6" s="7"/>
      <c r="J6" s="7"/>
      <c r="K6" s="7"/>
    </row>
    <row r="7" spans="1:11" x14ac:dyDescent="0.2">
      <c r="A7" s="53" t="s">
        <v>28</v>
      </c>
      <c r="B7" s="53"/>
      <c r="C7" s="53"/>
      <c r="D7" s="34">
        <v>0</v>
      </c>
      <c r="E7" s="42">
        <v>24</v>
      </c>
      <c r="F7" s="42">
        <v>18</v>
      </c>
      <c r="G7" s="42">
        <v>6</v>
      </c>
      <c r="H7" s="37">
        <f t="shared" si="0"/>
        <v>48</v>
      </c>
      <c r="I7" s="7"/>
      <c r="J7" s="7"/>
      <c r="K7" s="7"/>
    </row>
    <row r="8" spans="1:11" x14ac:dyDescent="0.2">
      <c r="A8" s="53" t="s">
        <v>29</v>
      </c>
      <c r="B8" s="53"/>
      <c r="C8" s="53"/>
      <c r="D8" s="34">
        <v>0</v>
      </c>
      <c r="E8" s="42">
        <v>24</v>
      </c>
      <c r="F8" s="42">
        <v>12</v>
      </c>
      <c r="G8" s="42">
        <v>8</v>
      </c>
      <c r="H8" s="37">
        <f t="shared" si="0"/>
        <v>44</v>
      </c>
      <c r="I8" s="7"/>
      <c r="J8" s="7"/>
      <c r="K8" s="7"/>
    </row>
    <row r="9" spans="1:11" x14ac:dyDescent="0.2">
      <c r="A9" s="53" t="s">
        <v>30</v>
      </c>
      <c r="B9" s="53"/>
      <c r="C9" s="53"/>
      <c r="D9" s="34">
        <v>0</v>
      </c>
      <c r="E9" s="42">
        <v>24</v>
      </c>
      <c r="F9" s="42">
        <v>12</v>
      </c>
      <c r="G9" s="42">
        <v>8</v>
      </c>
      <c r="H9" s="37">
        <f t="shared" si="0"/>
        <v>44</v>
      </c>
      <c r="I9" s="7"/>
      <c r="J9" s="7"/>
      <c r="K9" s="7"/>
    </row>
    <row r="10" spans="1:11" x14ac:dyDescent="0.2">
      <c r="A10" s="53" t="s">
        <v>31</v>
      </c>
      <c r="B10" s="53"/>
      <c r="C10" s="53"/>
      <c r="D10" s="34">
        <v>0</v>
      </c>
      <c r="E10" s="42">
        <v>18</v>
      </c>
      <c r="F10" s="42">
        <v>12</v>
      </c>
      <c r="G10" s="42">
        <v>6</v>
      </c>
      <c r="H10" s="37">
        <f t="shared" si="0"/>
        <v>36</v>
      </c>
      <c r="I10" s="7"/>
      <c r="J10" s="7"/>
      <c r="K10" s="7"/>
    </row>
    <row r="11" spans="1:11" x14ac:dyDescent="0.2">
      <c r="A11" s="7"/>
      <c r="B11" s="7"/>
      <c r="C11" s="7"/>
      <c r="D11" s="7"/>
      <c r="E11" s="7"/>
      <c r="F11" s="7"/>
      <c r="G11" s="7"/>
      <c r="H11" s="7"/>
      <c r="I11" s="7"/>
      <c r="J11" s="7"/>
      <c r="K11" s="7"/>
    </row>
    <row r="12" spans="1:11" x14ac:dyDescent="0.2">
      <c r="A12" s="7"/>
      <c r="B12" s="7"/>
      <c r="C12" s="7"/>
      <c r="D12" s="7"/>
      <c r="E12" s="7"/>
      <c r="F12" s="7"/>
      <c r="G12" s="7"/>
      <c r="H12" s="7"/>
      <c r="I12" s="7"/>
      <c r="J12" s="7"/>
      <c r="K12" s="7"/>
    </row>
    <row r="13" spans="1:11" x14ac:dyDescent="0.2">
      <c r="A13" s="7"/>
      <c r="B13" s="7"/>
      <c r="C13" s="7"/>
      <c r="D13" s="7"/>
      <c r="E13" s="7"/>
      <c r="F13" s="7"/>
      <c r="G13" s="7"/>
      <c r="H13" s="7"/>
      <c r="I13" s="7"/>
      <c r="J13" s="7"/>
      <c r="K13" s="7"/>
    </row>
    <row r="14" spans="1:11" x14ac:dyDescent="0.2">
      <c r="A14" s="7"/>
      <c r="B14" s="7"/>
      <c r="C14" s="7"/>
      <c r="D14" s="7"/>
      <c r="E14" s="7"/>
      <c r="F14" s="7"/>
      <c r="G14" s="7"/>
      <c r="H14" s="7"/>
      <c r="I14" s="7"/>
      <c r="J14" s="7"/>
      <c r="K14" s="7"/>
    </row>
    <row r="15" spans="1:11" x14ac:dyDescent="0.2">
      <c r="A15" s="7"/>
      <c r="B15" s="7"/>
      <c r="C15" s="7"/>
      <c r="D15" s="7"/>
      <c r="E15" s="7"/>
      <c r="F15" s="7"/>
      <c r="G15" s="7"/>
      <c r="H15" s="7"/>
      <c r="I15" s="7"/>
      <c r="J15" s="7"/>
      <c r="K15" s="7"/>
    </row>
    <row r="16" spans="1:11" x14ac:dyDescent="0.2">
      <c r="A16" s="7"/>
      <c r="B16" s="7"/>
      <c r="C16" s="7"/>
      <c r="D16" s="7"/>
      <c r="E16" s="7"/>
      <c r="F16" s="7"/>
      <c r="G16" s="7"/>
      <c r="H16" s="7"/>
      <c r="I16" s="7"/>
      <c r="J16" s="7"/>
      <c r="K16" s="7"/>
    </row>
  </sheetData>
  <mergeCells count="8">
    <mergeCell ref="A7:C7"/>
    <mergeCell ref="A8:C8"/>
    <mergeCell ref="A9:C9"/>
    <mergeCell ref="A10:C10"/>
    <mergeCell ref="A3:C3"/>
    <mergeCell ref="A4:C4"/>
    <mergeCell ref="A5:C5"/>
    <mergeCell ref="A6:C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topLeftCell="C1" workbookViewId="0">
      <selection activeCell="H26" sqref="H26"/>
    </sheetView>
  </sheetViews>
  <sheetFormatPr defaultRowHeight="12.75" x14ac:dyDescent="0.2"/>
  <sheetData>
    <row r="1" spans="1:11" ht="15.75" x14ac:dyDescent="0.25">
      <c r="A1" s="9" t="s">
        <v>0</v>
      </c>
      <c r="B1" s="8"/>
      <c r="C1" s="8"/>
      <c r="D1" s="8"/>
      <c r="E1" s="4"/>
      <c r="F1" s="4"/>
      <c r="G1" s="4"/>
      <c r="H1" s="4"/>
      <c r="I1" s="4"/>
      <c r="J1" s="4"/>
      <c r="K1" s="7"/>
    </row>
    <row r="2" spans="1:11" ht="15.75" x14ac:dyDescent="0.25">
      <c r="A2" s="4"/>
      <c r="B2" s="3"/>
      <c r="C2" s="3"/>
      <c r="D2" s="3"/>
      <c r="E2" s="3"/>
      <c r="F2" s="3"/>
      <c r="G2" s="3"/>
      <c r="H2" s="3"/>
      <c r="I2" s="3"/>
      <c r="J2" s="3"/>
      <c r="K2" s="3"/>
    </row>
    <row r="3" spans="1:11" x14ac:dyDescent="0.2">
      <c r="A3" s="54"/>
      <c r="B3" s="54"/>
      <c r="C3" s="54"/>
      <c r="D3" s="35" t="s">
        <v>9</v>
      </c>
      <c r="E3" s="35" t="s">
        <v>10</v>
      </c>
      <c r="F3" s="35" t="s">
        <v>11</v>
      </c>
      <c r="G3" s="35" t="s">
        <v>12</v>
      </c>
      <c r="H3" s="36" t="s">
        <v>13</v>
      </c>
      <c r="I3" s="6"/>
      <c r="J3" s="6"/>
      <c r="K3" s="6"/>
    </row>
    <row r="4" spans="1:11" x14ac:dyDescent="0.2">
      <c r="A4" s="53" t="s">
        <v>25</v>
      </c>
      <c r="B4" s="53"/>
      <c r="C4" s="53"/>
      <c r="D4" s="34">
        <v>0</v>
      </c>
      <c r="E4" s="43">
        <v>24</v>
      </c>
      <c r="F4" s="43">
        <v>18</v>
      </c>
      <c r="G4" s="43">
        <v>2</v>
      </c>
      <c r="H4" s="37">
        <f>SUM(E4:G4)</f>
        <v>44</v>
      </c>
      <c r="I4" s="7"/>
      <c r="J4" s="7"/>
      <c r="K4" s="7"/>
    </row>
    <row r="5" spans="1:11" x14ac:dyDescent="0.2">
      <c r="A5" s="53" t="s">
        <v>26</v>
      </c>
      <c r="B5" s="53"/>
      <c r="C5" s="53"/>
      <c r="D5" s="34">
        <v>0</v>
      </c>
      <c r="E5" s="43">
        <v>12</v>
      </c>
      <c r="F5" s="43">
        <v>12</v>
      </c>
      <c r="G5" s="43">
        <v>4</v>
      </c>
      <c r="H5" s="37">
        <f t="shared" ref="H5:H10" si="0">SUM(E5:G5)</f>
        <v>28</v>
      </c>
      <c r="I5" s="7"/>
      <c r="J5" s="7"/>
      <c r="K5" s="7"/>
    </row>
    <row r="6" spans="1:11" x14ac:dyDescent="0.2">
      <c r="A6" s="53" t="s">
        <v>27</v>
      </c>
      <c r="B6" s="53"/>
      <c r="C6" s="53"/>
      <c r="D6" s="34">
        <v>0</v>
      </c>
      <c r="E6" s="43">
        <v>27</v>
      </c>
      <c r="F6" s="43">
        <v>27</v>
      </c>
      <c r="G6" s="43">
        <v>9</v>
      </c>
      <c r="H6" s="37">
        <f t="shared" si="0"/>
        <v>63</v>
      </c>
      <c r="I6" s="7"/>
      <c r="J6" s="7"/>
      <c r="K6" s="7"/>
    </row>
    <row r="7" spans="1:11" x14ac:dyDescent="0.2">
      <c r="A7" s="53" t="s">
        <v>28</v>
      </c>
      <c r="B7" s="53"/>
      <c r="C7" s="53"/>
      <c r="D7" s="34">
        <v>0</v>
      </c>
      <c r="E7" s="43">
        <v>24</v>
      </c>
      <c r="F7" s="43">
        <v>21</v>
      </c>
      <c r="G7" s="43">
        <v>8</v>
      </c>
      <c r="H7" s="37">
        <f t="shared" si="0"/>
        <v>53</v>
      </c>
      <c r="I7" s="7"/>
      <c r="J7" s="7"/>
      <c r="K7" s="7"/>
    </row>
    <row r="8" spans="1:11" x14ac:dyDescent="0.2">
      <c r="A8" s="53" t="s">
        <v>29</v>
      </c>
      <c r="B8" s="53"/>
      <c r="C8" s="53"/>
      <c r="D8" s="34">
        <v>0</v>
      </c>
      <c r="E8" s="43">
        <v>27</v>
      </c>
      <c r="F8" s="43">
        <v>27</v>
      </c>
      <c r="G8" s="43">
        <v>9</v>
      </c>
      <c r="H8" s="37">
        <f t="shared" si="0"/>
        <v>63</v>
      </c>
      <c r="I8" s="7"/>
      <c r="J8" s="7"/>
      <c r="K8" s="7"/>
    </row>
    <row r="9" spans="1:11" x14ac:dyDescent="0.2">
      <c r="A9" s="53" t="s">
        <v>30</v>
      </c>
      <c r="B9" s="53"/>
      <c r="C9" s="53"/>
      <c r="D9" s="34">
        <v>0</v>
      </c>
      <c r="E9" s="43">
        <v>27</v>
      </c>
      <c r="F9" s="43">
        <v>24</v>
      </c>
      <c r="G9" s="43">
        <v>8</v>
      </c>
      <c r="H9" s="37">
        <f t="shared" si="0"/>
        <v>59</v>
      </c>
      <c r="I9" s="7"/>
      <c r="J9" s="7"/>
      <c r="K9" s="7"/>
    </row>
    <row r="10" spans="1:11" x14ac:dyDescent="0.2">
      <c r="A10" s="53" t="s">
        <v>31</v>
      </c>
      <c r="B10" s="53"/>
      <c r="C10" s="53"/>
      <c r="D10" s="34">
        <v>0</v>
      </c>
      <c r="E10" s="43">
        <v>27</v>
      </c>
      <c r="F10" s="43">
        <v>27</v>
      </c>
      <c r="G10" s="43">
        <v>9</v>
      </c>
      <c r="H10" s="37">
        <f t="shared" si="0"/>
        <v>63</v>
      </c>
      <c r="I10" s="7"/>
      <c r="J10" s="7"/>
      <c r="K10" s="7"/>
    </row>
    <row r="11" spans="1:11" x14ac:dyDescent="0.2">
      <c r="A11" s="7"/>
      <c r="B11" s="7"/>
      <c r="C11" s="7"/>
      <c r="D11" s="7"/>
      <c r="E11" s="7"/>
      <c r="F11" s="7"/>
      <c r="G11" s="7"/>
      <c r="H11" s="7"/>
      <c r="I11" s="7"/>
      <c r="J11" s="7"/>
      <c r="K11" s="7"/>
    </row>
    <row r="12" spans="1:11" x14ac:dyDescent="0.2">
      <c r="A12" s="7"/>
      <c r="B12" s="7"/>
      <c r="C12" s="7"/>
      <c r="D12" s="7"/>
      <c r="E12" s="7"/>
      <c r="F12" s="7"/>
      <c r="G12" s="7"/>
      <c r="H12" s="7"/>
      <c r="I12" s="7"/>
      <c r="J12" s="7"/>
      <c r="K12" s="7"/>
    </row>
    <row r="13" spans="1:11" x14ac:dyDescent="0.2">
      <c r="A13" s="7"/>
      <c r="B13" s="7"/>
      <c r="C13" s="7"/>
      <c r="D13" s="7"/>
      <c r="E13" s="7"/>
      <c r="F13" s="7"/>
      <c r="G13" s="7"/>
      <c r="H13" s="7"/>
      <c r="I13" s="7"/>
      <c r="J13" s="7"/>
      <c r="K13" s="7"/>
    </row>
    <row r="14" spans="1:11" x14ac:dyDescent="0.2">
      <c r="A14" s="7"/>
      <c r="B14" s="7"/>
      <c r="C14" s="7"/>
      <c r="D14" s="7"/>
      <c r="E14" s="7"/>
      <c r="F14" s="7"/>
      <c r="G14" s="7"/>
      <c r="H14" s="7"/>
      <c r="I14" s="7"/>
      <c r="J14" s="7"/>
      <c r="K14" s="7"/>
    </row>
    <row r="15" spans="1:11" x14ac:dyDescent="0.2">
      <c r="A15" s="7"/>
      <c r="B15" s="7"/>
      <c r="C15" s="7"/>
      <c r="D15" s="7"/>
      <c r="E15" s="7"/>
      <c r="F15" s="7"/>
      <c r="G15" s="7"/>
      <c r="H15" s="7"/>
      <c r="I15" s="7"/>
      <c r="J15" s="7"/>
      <c r="K15" s="7"/>
    </row>
    <row r="16" spans="1:11" x14ac:dyDescent="0.2">
      <c r="A16" s="7"/>
      <c r="B16" s="7"/>
      <c r="C16" s="7"/>
      <c r="D16" s="7"/>
      <c r="E16" s="7"/>
      <c r="F16" s="7"/>
      <c r="G16" s="7"/>
      <c r="H16" s="7"/>
      <c r="I16" s="7"/>
      <c r="J16" s="7"/>
      <c r="K16" s="7"/>
    </row>
  </sheetData>
  <mergeCells count="8">
    <mergeCell ref="A7:C7"/>
    <mergeCell ref="A8:C8"/>
    <mergeCell ref="A9:C9"/>
    <mergeCell ref="A10:C10"/>
    <mergeCell ref="A3:C3"/>
    <mergeCell ref="A4:C4"/>
    <mergeCell ref="A5:C5"/>
    <mergeCell ref="A6:C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workbookViewId="0">
      <selection activeCell="K19" sqref="K19"/>
    </sheetView>
  </sheetViews>
  <sheetFormatPr defaultRowHeight="12.75" x14ac:dyDescent="0.2"/>
  <sheetData>
    <row r="1" spans="1:11" ht="15.75" x14ac:dyDescent="0.25">
      <c r="A1" s="9" t="s">
        <v>0</v>
      </c>
      <c r="B1" s="8"/>
      <c r="C1" s="8"/>
      <c r="D1" s="8"/>
      <c r="E1" s="4"/>
      <c r="F1" s="4"/>
      <c r="G1" s="4"/>
      <c r="H1" s="4"/>
      <c r="I1" s="4"/>
      <c r="J1" s="4"/>
      <c r="K1" s="7"/>
    </row>
    <row r="2" spans="1:11" ht="15.75" x14ac:dyDescent="0.25">
      <c r="A2" s="4"/>
      <c r="B2" s="3"/>
      <c r="C2" s="3"/>
      <c r="D2" s="3"/>
      <c r="E2" s="3"/>
      <c r="F2" s="3"/>
      <c r="G2" s="3"/>
      <c r="H2" s="3"/>
      <c r="I2" s="3"/>
      <c r="J2" s="3"/>
      <c r="K2" s="3"/>
    </row>
    <row r="3" spans="1:11" x14ac:dyDescent="0.2">
      <c r="A3" s="54"/>
      <c r="B3" s="54"/>
      <c r="C3" s="54"/>
      <c r="D3" s="35" t="s">
        <v>9</v>
      </c>
      <c r="E3" s="35" t="s">
        <v>10</v>
      </c>
      <c r="F3" s="35" t="s">
        <v>11</v>
      </c>
      <c r="G3" s="35" t="s">
        <v>12</v>
      </c>
      <c r="H3" s="36" t="s">
        <v>13</v>
      </c>
      <c r="I3" s="6"/>
      <c r="J3" s="6"/>
      <c r="K3" s="6"/>
    </row>
    <row r="4" spans="1:11" x14ac:dyDescent="0.2">
      <c r="A4" s="53" t="s">
        <v>25</v>
      </c>
      <c r="B4" s="53"/>
      <c r="C4" s="53"/>
      <c r="D4" s="34">
        <v>0</v>
      </c>
      <c r="E4" s="44">
        <v>27</v>
      </c>
      <c r="F4" s="44">
        <v>18</v>
      </c>
      <c r="G4" s="44">
        <v>2</v>
      </c>
      <c r="H4" s="37">
        <f>SUM(E4:G4)</f>
        <v>47</v>
      </c>
      <c r="I4" s="7"/>
      <c r="J4" s="7"/>
      <c r="K4" s="7"/>
    </row>
    <row r="5" spans="1:11" x14ac:dyDescent="0.2">
      <c r="A5" s="53" t="s">
        <v>26</v>
      </c>
      <c r="B5" s="53"/>
      <c r="C5" s="53"/>
      <c r="D5" s="34">
        <v>0</v>
      </c>
      <c r="E5" s="44">
        <v>6</v>
      </c>
      <c r="F5" s="44">
        <v>6</v>
      </c>
      <c r="G5" s="44">
        <v>2</v>
      </c>
      <c r="H5" s="37">
        <f t="shared" ref="H5:H10" si="0">SUM(E5:G5)</f>
        <v>14</v>
      </c>
      <c r="I5" s="7"/>
      <c r="J5" s="7"/>
      <c r="K5" s="7"/>
    </row>
    <row r="6" spans="1:11" x14ac:dyDescent="0.2">
      <c r="A6" s="53" t="s">
        <v>27</v>
      </c>
      <c r="B6" s="53"/>
      <c r="C6" s="53"/>
      <c r="D6" s="34">
        <v>0</v>
      </c>
      <c r="E6" s="44">
        <v>27</v>
      </c>
      <c r="F6" s="44">
        <v>24</v>
      </c>
      <c r="G6" s="44">
        <v>4</v>
      </c>
      <c r="H6" s="37">
        <f t="shared" si="0"/>
        <v>55</v>
      </c>
      <c r="I6" s="7"/>
      <c r="J6" s="7"/>
      <c r="K6" s="7"/>
    </row>
    <row r="7" spans="1:11" x14ac:dyDescent="0.2">
      <c r="A7" s="53" t="s">
        <v>28</v>
      </c>
      <c r="B7" s="53"/>
      <c r="C7" s="53"/>
      <c r="D7" s="34">
        <v>0</v>
      </c>
      <c r="E7" s="44">
        <v>18</v>
      </c>
      <c r="F7" s="44">
        <v>18</v>
      </c>
      <c r="G7" s="44">
        <v>4</v>
      </c>
      <c r="H7" s="37">
        <f t="shared" si="0"/>
        <v>40</v>
      </c>
      <c r="I7" s="7"/>
      <c r="J7" s="7"/>
      <c r="K7" s="7"/>
    </row>
    <row r="8" spans="1:11" x14ac:dyDescent="0.2">
      <c r="A8" s="53" t="s">
        <v>29</v>
      </c>
      <c r="B8" s="53"/>
      <c r="C8" s="53"/>
      <c r="D8" s="34">
        <v>0</v>
      </c>
      <c r="E8" s="44">
        <v>24</v>
      </c>
      <c r="F8" s="44">
        <v>18</v>
      </c>
      <c r="G8" s="44">
        <v>5</v>
      </c>
      <c r="H8" s="37">
        <f t="shared" si="0"/>
        <v>47</v>
      </c>
      <c r="I8" s="7"/>
      <c r="J8" s="7"/>
      <c r="K8" s="7"/>
    </row>
    <row r="9" spans="1:11" x14ac:dyDescent="0.2">
      <c r="A9" s="53" t="s">
        <v>30</v>
      </c>
      <c r="B9" s="53"/>
      <c r="C9" s="53"/>
      <c r="D9" s="34">
        <v>0</v>
      </c>
      <c r="E9" s="44">
        <v>24</v>
      </c>
      <c r="F9" s="44">
        <v>18</v>
      </c>
      <c r="G9" s="44">
        <v>10</v>
      </c>
      <c r="H9" s="37">
        <f t="shared" si="0"/>
        <v>52</v>
      </c>
      <c r="I9" s="7"/>
      <c r="J9" s="7"/>
      <c r="K9" s="7"/>
    </row>
    <row r="10" spans="1:11" x14ac:dyDescent="0.2">
      <c r="A10" s="53" t="s">
        <v>31</v>
      </c>
      <c r="B10" s="53"/>
      <c r="C10" s="53"/>
      <c r="D10" s="34">
        <v>0</v>
      </c>
      <c r="E10" s="44">
        <v>25.799999999999997</v>
      </c>
      <c r="F10" s="44">
        <v>18</v>
      </c>
      <c r="G10" s="44">
        <v>6</v>
      </c>
      <c r="H10" s="37">
        <f t="shared" si="0"/>
        <v>49.8</v>
      </c>
      <c r="I10" s="7"/>
      <c r="J10" s="7"/>
      <c r="K10" s="7"/>
    </row>
    <row r="11" spans="1:11" x14ac:dyDescent="0.2">
      <c r="A11" s="7"/>
      <c r="B11" s="7"/>
      <c r="C11" s="7"/>
      <c r="D11" s="7"/>
      <c r="E11" s="7"/>
      <c r="F11" s="7"/>
      <c r="G11" s="7"/>
      <c r="H11" s="7"/>
      <c r="I11" s="7"/>
      <c r="J11" s="7"/>
      <c r="K11" s="7"/>
    </row>
    <row r="12" spans="1:11" x14ac:dyDescent="0.2">
      <c r="A12" s="7"/>
      <c r="B12" s="7"/>
      <c r="C12" s="7"/>
      <c r="D12" s="7"/>
      <c r="E12" s="7"/>
      <c r="F12" s="7"/>
      <c r="G12" s="7"/>
      <c r="H12" s="7"/>
      <c r="I12" s="7"/>
      <c r="J12" s="7"/>
      <c r="K12" s="7"/>
    </row>
    <row r="13" spans="1:11" x14ac:dyDescent="0.2">
      <c r="A13" s="7"/>
      <c r="B13" s="7"/>
      <c r="C13" s="7"/>
      <c r="D13" s="7"/>
      <c r="E13" s="7"/>
      <c r="F13" s="7"/>
      <c r="G13" s="7"/>
      <c r="H13" s="7"/>
      <c r="I13" s="7"/>
      <c r="J13" s="7"/>
      <c r="K13" s="7"/>
    </row>
    <row r="14" spans="1:11" x14ac:dyDescent="0.2">
      <c r="A14" s="7"/>
      <c r="B14" s="7"/>
      <c r="C14" s="7"/>
      <c r="D14" s="7"/>
      <c r="E14" s="7"/>
      <c r="F14" s="7"/>
      <c r="G14" s="7"/>
      <c r="H14" s="7"/>
      <c r="I14" s="7"/>
      <c r="J14" s="7"/>
      <c r="K14" s="7"/>
    </row>
    <row r="15" spans="1:11" x14ac:dyDescent="0.2">
      <c r="A15" s="7"/>
      <c r="B15" s="7"/>
      <c r="C15" s="7"/>
      <c r="D15" s="7"/>
      <c r="E15" s="7"/>
      <c r="F15" s="7"/>
      <c r="G15" s="7"/>
      <c r="H15" s="7"/>
      <c r="I15" s="7"/>
      <c r="J15" s="7"/>
      <c r="K15" s="7"/>
    </row>
    <row r="16" spans="1:11" x14ac:dyDescent="0.2">
      <c r="A16" s="7"/>
      <c r="B16" s="7"/>
      <c r="C16" s="7"/>
      <c r="D16" s="7"/>
      <c r="E16" s="7"/>
      <c r="F16" s="7"/>
      <c r="G16" s="7"/>
      <c r="H16" s="7"/>
      <c r="I16" s="7"/>
      <c r="J16" s="7"/>
      <c r="K16" s="7"/>
    </row>
  </sheetData>
  <mergeCells count="8">
    <mergeCell ref="A7:C7"/>
    <mergeCell ref="A8:C8"/>
    <mergeCell ref="A9:C9"/>
    <mergeCell ref="A10:C10"/>
    <mergeCell ref="A3:C3"/>
    <mergeCell ref="A4:C4"/>
    <mergeCell ref="A5:C5"/>
    <mergeCell ref="A6:C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16"/>
  <sheetViews>
    <sheetView workbookViewId="0">
      <selection activeCell="N23" sqref="N23"/>
    </sheetView>
  </sheetViews>
  <sheetFormatPr defaultRowHeight="12.75" x14ac:dyDescent="0.2"/>
  <sheetData>
    <row r="1" spans="1:11" ht="15.75" x14ac:dyDescent="0.25">
      <c r="A1" s="9" t="s">
        <v>0</v>
      </c>
      <c r="B1" s="8"/>
      <c r="C1" s="8"/>
      <c r="D1" s="8"/>
      <c r="E1" s="4"/>
      <c r="F1" s="4"/>
      <c r="G1" s="4"/>
      <c r="H1" s="4"/>
      <c r="I1" s="4"/>
      <c r="J1" s="4"/>
      <c r="K1" s="7"/>
    </row>
    <row r="2" spans="1:11" ht="15.75" x14ac:dyDescent="0.25">
      <c r="A2" s="4"/>
      <c r="B2" s="3"/>
      <c r="C2" s="3"/>
      <c r="D2" s="3"/>
      <c r="E2" s="3"/>
      <c r="F2" s="3"/>
      <c r="G2" s="3"/>
      <c r="H2" s="3"/>
      <c r="I2" s="3"/>
      <c r="J2" s="3"/>
      <c r="K2" s="3"/>
    </row>
    <row r="3" spans="1:11" x14ac:dyDescent="0.2">
      <c r="A3" s="54"/>
      <c r="B3" s="54"/>
      <c r="C3" s="54"/>
      <c r="D3" s="35" t="s">
        <v>9</v>
      </c>
      <c r="E3" s="35" t="s">
        <v>10</v>
      </c>
      <c r="F3" s="35" t="s">
        <v>11</v>
      </c>
      <c r="G3" s="35" t="s">
        <v>12</v>
      </c>
      <c r="H3" s="36" t="s">
        <v>13</v>
      </c>
      <c r="I3" s="6"/>
      <c r="J3" s="6"/>
      <c r="K3" s="6"/>
    </row>
    <row r="4" spans="1:11" x14ac:dyDescent="0.2">
      <c r="A4" s="53" t="s">
        <v>25</v>
      </c>
      <c r="B4" s="53"/>
      <c r="C4" s="53"/>
      <c r="D4" s="40">
        <v>22.200000000000003</v>
      </c>
      <c r="E4" s="40">
        <v>9</v>
      </c>
      <c r="F4" s="40">
        <v>18</v>
      </c>
      <c r="G4" s="40">
        <v>4</v>
      </c>
      <c r="H4" s="37">
        <f>SUM(E4:G4)</f>
        <v>31</v>
      </c>
      <c r="I4" s="7"/>
      <c r="J4" s="7"/>
      <c r="K4" s="7"/>
    </row>
    <row r="5" spans="1:11" x14ac:dyDescent="0.2">
      <c r="A5" s="53" t="s">
        <v>26</v>
      </c>
      <c r="B5" s="53"/>
      <c r="C5" s="53"/>
      <c r="D5" s="40">
        <v>15</v>
      </c>
      <c r="E5" s="40">
        <v>9</v>
      </c>
      <c r="F5" s="40">
        <v>18</v>
      </c>
      <c r="G5" s="40">
        <v>5</v>
      </c>
      <c r="H5" s="37">
        <f t="shared" ref="H5:H10" si="0">SUM(E5:G5)</f>
        <v>32</v>
      </c>
      <c r="I5" s="7"/>
      <c r="J5" s="7"/>
      <c r="K5" s="7"/>
    </row>
    <row r="6" spans="1:11" x14ac:dyDescent="0.2">
      <c r="A6" s="53" t="s">
        <v>27</v>
      </c>
      <c r="B6" s="53"/>
      <c r="C6" s="53"/>
      <c r="D6" s="40">
        <v>30</v>
      </c>
      <c r="E6" s="40">
        <v>27</v>
      </c>
      <c r="F6" s="40">
        <v>25.200000000000003</v>
      </c>
      <c r="G6" s="40">
        <v>8</v>
      </c>
      <c r="H6" s="37">
        <f t="shared" si="0"/>
        <v>60.2</v>
      </c>
      <c r="I6" s="7"/>
      <c r="J6" s="7"/>
      <c r="K6" s="7"/>
    </row>
    <row r="7" spans="1:11" x14ac:dyDescent="0.2">
      <c r="A7" s="53" t="s">
        <v>28</v>
      </c>
      <c r="B7" s="53"/>
      <c r="C7" s="53"/>
      <c r="D7" s="40">
        <v>24</v>
      </c>
      <c r="E7" s="40">
        <v>24</v>
      </c>
      <c r="F7" s="40">
        <v>21</v>
      </c>
      <c r="G7" s="40">
        <v>5</v>
      </c>
      <c r="H7" s="37">
        <f t="shared" si="0"/>
        <v>50</v>
      </c>
      <c r="I7" s="7"/>
      <c r="J7" s="7"/>
      <c r="K7" s="7"/>
    </row>
    <row r="8" spans="1:11" x14ac:dyDescent="0.2">
      <c r="A8" s="53" t="s">
        <v>29</v>
      </c>
      <c r="B8" s="53"/>
      <c r="C8" s="53"/>
      <c r="D8" s="40">
        <v>29.400000000000002</v>
      </c>
      <c r="E8" s="40">
        <v>28.799999999999997</v>
      </c>
      <c r="F8" s="40">
        <v>27</v>
      </c>
      <c r="G8" s="40">
        <v>9</v>
      </c>
      <c r="H8" s="37">
        <f t="shared" si="0"/>
        <v>64.8</v>
      </c>
      <c r="I8" s="7"/>
      <c r="J8" s="7"/>
      <c r="K8" s="7"/>
    </row>
    <row r="9" spans="1:11" x14ac:dyDescent="0.2">
      <c r="A9" s="53" t="s">
        <v>30</v>
      </c>
      <c r="B9" s="53"/>
      <c r="C9" s="53"/>
      <c r="D9" s="40">
        <v>21</v>
      </c>
      <c r="E9" s="40">
        <v>24</v>
      </c>
      <c r="F9" s="40">
        <v>21</v>
      </c>
      <c r="G9" s="40">
        <v>8</v>
      </c>
      <c r="H9" s="37">
        <f t="shared" si="0"/>
        <v>53</v>
      </c>
      <c r="I9" s="7"/>
      <c r="J9" s="7"/>
      <c r="K9" s="7"/>
    </row>
    <row r="10" spans="1:11" x14ac:dyDescent="0.2">
      <c r="A10" s="53" t="s">
        <v>31</v>
      </c>
      <c r="B10" s="53"/>
      <c r="C10" s="53"/>
      <c r="D10" s="40">
        <v>21</v>
      </c>
      <c r="E10" s="40">
        <v>24</v>
      </c>
      <c r="F10" s="40">
        <v>21</v>
      </c>
      <c r="G10" s="40">
        <v>8</v>
      </c>
      <c r="H10" s="37">
        <f t="shared" si="0"/>
        <v>53</v>
      </c>
      <c r="I10" s="7"/>
      <c r="J10" s="7"/>
      <c r="K10" s="7"/>
    </row>
    <row r="11" spans="1:11" x14ac:dyDescent="0.2">
      <c r="A11" s="7"/>
      <c r="B11" s="7"/>
      <c r="C11" s="7"/>
      <c r="D11" s="7"/>
      <c r="E11" s="7"/>
      <c r="F11" s="7"/>
      <c r="G11" s="7"/>
      <c r="H11" s="7"/>
      <c r="I11" s="7"/>
      <c r="J11" s="7"/>
      <c r="K11" s="7"/>
    </row>
    <row r="12" spans="1:11" x14ac:dyDescent="0.2">
      <c r="A12" s="7"/>
      <c r="B12" s="7"/>
      <c r="C12" s="7"/>
      <c r="D12" s="7"/>
      <c r="E12" s="7"/>
      <c r="F12" s="7"/>
      <c r="G12" s="7"/>
      <c r="H12" s="7"/>
      <c r="I12" s="7"/>
      <c r="J12" s="7"/>
      <c r="K12" s="7"/>
    </row>
    <row r="13" spans="1:11" x14ac:dyDescent="0.2">
      <c r="A13" s="7"/>
      <c r="B13" s="7"/>
      <c r="C13" s="7"/>
      <c r="D13" s="7"/>
      <c r="E13" s="7"/>
      <c r="F13" s="7"/>
      <c r="G13" s="7"/>
      <c r="H13" s="7"/>
      <c r="I13" s="7"/>
      <c r="J13" s="7"/>
      <c r="K13" s="7"/>
    </row>
    <row r="14" spans="1:11" x14ac:dyDescent="0.2">
      <c r="A14" s="7"/>
      <c r="B14" s="7"/>
      <c r="C14" s="7"/>
      <c r="D14" s="7"/>
      <c r="E14" s="7"/>
      <c r="F14" s="7"/>
      <c r="G14" s="7"/>
      <c r="H14" s="7"/>
      <c r="I14" s="7"/>
      <c r="J14" s="7"/>
      <c r="K14" s="7"/>
    </row>
    <row r="15" spans="1:11" x14ac:dyDescent="0.2">
      <c r="A15" s="7"/>
      <c r="B15" s="7"/>
      <c r="C15" s="7"/>
      <c r="D15" s="7"/>
      <c r="E15" s="7"/>
      <c r="F15" s="7"/>
      <c r="G15" s="7"/>
      <c r="H15" s="7"/>
      <c r="I15" s="7"/>
      <c r="J15" s="7"/>
      <c r="K15" s="7"/>
    </row>
    <row r="16" spans="1:11" x14ac:dyDescent="0.2">
      <c r="A16" s="7"/>
      <c r="B16" s="7"/>
      <c r="C16" s="7"/>
      <c r="D16" s="7"/>
      <c r="E16" s="7"/>
      <c r="F16" s="7"/>
      <c r="G16" s="7"/>
      <c r="H16" s="7"/>
      <c r="I16" s="7"/>
      <c r="J16" s="7"/>
      <c r="K16" s="7"/>
    </row>
  </sheetData>
  <mergeCells count="8">
    <mergeCell ref="A7:C7"/>
    <mergeCell ref="A8:C8"/>
    <mergeCell ref="A9:C9"/>
    <mergeCell ref="A10:C10"/>
    <mergeCell ref="A3:C3"/>
    <mergeCell ref="A4:C4"/>
    <mergeCell ref="A5:C5"/>
    <mergeCell ref="A6:C6"/>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workbookViewId="0">
      <selection activeCell="B17" sqref="B17"/>
    </sheetView>
  </sheetViews>
  <sheetFormatPr defaultColWidth="9.140625" defaultRowHeight="15" x14ac:dyDescent="0.2"/>
  <cols>
    <col min="1" max="1" width="33" style="13" customWidth="1"/>
    <col min="2" max="9" width="7.7109375" style="13" customWidth="1"/>
    <col min="10" max="11" width="7.5703125" style="13" customWidth="1"/>
    <col min="12" max="14" width="7.7109375" style="13" customWidth="1"/>
    <col min="15" max="16384" width="9.140625" style="13"/>
  </cols>
  <sheetData>
    <row r="1" spans="1:17" ht="15.75" x14ac:dyDescent="0.25">
      <c r="A1" s="10" t="s">
        <v>14</v>
      </c>
      <c r="B1" s="11"/>
      <c r="C1" s="10"/>
      <c r="D1" s="10"/>
      <c r="E1" s="10"/>
      <c r="F1" s="10"/>
      <c r="G1" s="10"/>
      <c r="H1" s="10"/>
      <c r="I1" s="10"/>
      <c r="J1" s="10"/>
      <c r="K1" s="12"/>
      <c r="L1" s="12"/>
    </row>
    <row r="2" spans="1:17" ht="6" customHeight="1" x14ac:dyDescent="0.25">
      <c r="A2" s="10"/>
      <c r="B2" s="11"/>
      <c r="C2" s="10"/>
      <c r="D2" s="10"/>
      <c r="E2" s="10"/>
      <c r="F2" s="10"/>
      <c r="G2" s="10"/>
      <c r="H2" s="10"/>
      <c r="I2" s="10"/>
      <c r="J2" s="10"/>
      <c r="K2" s="12"/>
      <c r="L2" s="12"/>
    </row>
    <row r="3" spans="1:17" ht="15.75" x14ac:dyDescent="0.25">
      <c r="A3" s="57" t="s">
        <v>24</v>
      </c>
      <c r="B3" s="57"/>
      <c r="C3" s="57"/>
      <c r="D3" s="57"/>
      <c r="E3" s="57"/>
      <c r="F3" s="57"/>
      <c r="G3" s="57"/>
      <c r="H3" s="57"/>
      <c r="I3" s="57"/>
      <c r="J3" s="57"/>
      <c r="K3" s="12"/>
      <c r="L3" s="12"/>
    </row>
    <row r="4" spans="1:17" x14ac:dyDescent="0.2">
      <c r="A4" s="11"/>
      <c r="B4" s="11"/>
      <c r="C4" s="11"/>
      <c r="D4" s="11"/>
      <c r="E4" s="11"/>
      <c r="F4" s="11"/>
      <c r="G4" s="11"/>
      <c r="H4" s="11"/>
      <c r="I4" s="14"/>
      <c r="J4" s="14"/>
      <c r="K4" s="15"/>
      <c r="L4" s="15"/>
    </row>
    <row r="5" spans="1:17" ht="15.75" x14ac:dyDescent="0.25">
      <c r="I5" s="55" t="s">
        <v>20</v>
      </c>
      <c r="J5" s="55"/>
      <c r="K5" s="16"/>
      <c r="L5" s="17"/>
      <c r="M5" s="56" t="s">
        <v>21</v>
      </c>
      <c r="N5" s="56"/>
      <c r="O5" s="17"/>
      <c r="P5" s="55" t="s">
        <v>22</v>
      </c>
      <c r="Q5" s="55"/>
    </row>
    <row r="6" spans="1:17" s="21" customFormat="1" ht="135" customHeight="1" x14ac:dyDescent="0.2">
      <c r="A6" s="18"/>
      <c r="B6" s="19" t="s">
        <v>2</v>
      </c>
      <c r="C6" s="19" t="s">
        <v>3</v>
      </c>
      <c r="D6" s="19" t="s">
        <v>4</v>
      </c>
      <c r="E6" s="19" t="s">
        <v>5</v>
      </c>
      <c r="F6" s="19" t="s">
        <v>6</v>
      </c>
      <c r="G6" s="19" t="s">
        <v>7</v>
      </c>
      <c r="H6" s="20" t="s">
        <v>8</v>
      </c>
      <c r="I6" s="19" t="s">
        <v>15</v>
      </c>
      <c r="J6" s="31" t="s">
        <v>16</v>
      </c>
      <c r="L6" s="20" t="str">
        <f>H6</f>
        <v>Evaluator 7</v>
      </c>
      <c r="M6" s="19" t="s">
        <v>18</v>
      </c>
      <c r="N6" s="31" t="s">
        <v>17</v>
      </c>
      <c r="P6" s="19" t="s">
        <v>1</v>
      </c>
      <c r="Q6" s="31" t="s">
        <v>19</v>
      </c>
    </row>
    <row r="7" spans="1:17" ht="16.5" customHeight="1" x14ac:dyDescent="0.2">
      <c r="A7" s="28" t="str">
        <f>'Evaluator 7'!A4:D4</f>
        <v>AT&amp;T</v>
      </c>
      <c r="B7" s="22">
        <f>'Evaluator 1'!H4</f>
        <v>60.800000000000004</v>
      </c>
      <c r="C7" s="22">
        <f>'Evaluator 2'!H4</f>
        <v>65.599999999999994</v>
      </c>
      <c r="D7" s="22">
        <f>'Evaluator 3'!H4</f>
        <v>54</v>
      </c>
      <c r="E7" s="22">
        <f>'Evaluator 4'!H4</f>
        <v>60</v>
      </c>
      <c r="F7" s="22">
        <f>'Evaluator 5'!H4</f>
        <v>44</v>
      </c>
      <c r="G7" s="22">
        <f>'Evaluator 6'!H4</f>
        <v>47</v>
      </c>
      <c r="H7" s="23">
        <f>'Evaluator 7'!H4</f>
        <v>31</v>
      </c>
      <c r="I7" s="22">
        <f>AVERAGE(B7:H7)</f>
        <v>51.771428571428565</v>
      </c>
      <c r="J7" s="32">
        <f>RANK(I7,$I$7:$I$13,0)</f>
        <v>5</v>
      </c>
      <c r="L7" s="25">
        <f>'Evaluator 7'!D4</f>
        <v>22.200000000000003</v>
      </c>
      <c r="M7" s="22">
        <f>AVERAGE(L7)</f>
        <v>22.200000000000003</v>
      </c>
      <c r="N7" s="32">
        <f>RANK(M7,$M$7:$M$13,0)</f>
        <v>4</v>
      </c>
      <c r="P7" s="26">
        <f>I7+M7</f>
        <v>73.971428571428561</v>
      </c>
      <c r="Q7" s="32">
        <f>RANK(P7,$P$7:$P$13,0)</f>
        <v>6</v>
      </c>
    </row>
    <row r="8" spans="1:17" ht="16.5" customHeight="1" x14ac:dyDescent="0.2">
      <c r="A8" s="29" t="str">
        <f>'Evaluator 7'!A5:D5</f>
        <v>Call One</v>
      </c>
      <c r="B8" s="22">
        <f>'Evaluator 1'!H5</f>
        <v>61.800000000000004</v>
      </c>
      <c r="C8" s="22">
        <f>'Evaluator 2'!H5</f>
        <v>56.4</v>
      </c>
      <c r="D8" s="22">
        <f>'Evaluator 3'!H5</f>
        <v>48</v>
      </c>
      <c r="E8" s="22">
        <f>'Evaluator 4'!H5</f>
        <v>44</v>
      </c>
      <c r="F8" s="22">
        <f>'Evaluator 5'!H5</f>
        <v>28</v>
      </c>
      <c r="G8" s="22">
        <f>'Evaluator 6'!H5</f>
        <v>14</v>
      </c>
      <c r="H8" s="23">
        <f>'Evaluator 7'!H5</f>
        <v>32</v>
      </c>
      <c r="I8" s="24">
        <f>AVERAGE(B8:H8)</f>
        <v>40.6</v>
      </c>
      <c r="J8" s="33">
        <f t="shared" ref="J8:J13" si="0">RANK(I8,$I$7:$I$13,0)</f>
        <v>7</v>
      </c>
      <c r="L8" s="25">
        <f>'Evaluator 7'!D5</f>
        <v>15</v>
      </c>
      <c r="M8" s="24">
        <f t="shared" ref="M8:M13" si="1">AVERAGE(L8)</f>
        <v>15</v>
      </c>
      <c r="N8" s="33">
        <f t="shared" ref="N8:N13" si="2">RANK(M8,$M$7:$M$13,0)</f>
        <v>7</v>
      </c>
      <c r="P8" s="27">
        <f t="shared" ref="P8:P13" si="3">I8+M8</f>
        <v>55.6</v>
      </c>
      <c r="Q8" s="33">
        <f t="shared" ref="Q8:Q12" si="4">RANK(P8,$P$7:$P$13,0)</f>
        <v>7</v>
      </c>
    </row>
    <row r="9" spans="1:17" ht="16.5" customHeight="1" x14ac:dyDescent="0.2">
      <c r="A9" s="45" t="str">
        <f>'Evaluator 7'!A6:D6</f>
        <v>Comcast</v>
      </c>
      <c r="B9" s="46">
        <f>'Evaluator 1'!H6</f>
        <v>62.400000000000006</v>
      </c>
      <c r="C9" s="46">
        <f>'Evaluator 2'!H6</f>
        <v>65.600000000000009</v>
      </c>
      <c r="D9" s="46">
        <f>'Evaluator 3'!H6</f>
        <v>64</v>
      </c>
      <c r="E9" s="46">
        <f>'Evaluator 4'!H6</f>
        <v>66</v>
      </c>
      <c r="F9" s="46">
        <f>'Evaluator 5'!H6</f>
        <v>63</v>
      </c>
      <c r="G9" s="46">
        <f>'Evaluator 6'!H6</f>
        <v>55</v>
      </c>
      <c r="H9" s="47">
        <f>'Evaluator 7'!H6</f>
        <v>60.2</v>
      </c>
      <c r="I9" s="48">
        <f>AVERAGE(B9:H9)</f>
        <v>62.31428571428571</v>
      </c>
      <c r="J9" s="49">
        <f t="shared" si="0"/>
        <v>1</v>
      </c>
      <c r="K9" s="50"/>
      <c r="L9" s="51">
        <f>'Evaluator 7'!D6</f>
        <v>30</v>
      </c>
      <c r="M9" s="48">
        <f t="shared" si="1"/>
        <v>30</v>
      </c>
      <c r="N9" s="49">
        <f t="shared" si="2"/>
        <v>1</v>
      </c>
      <c r="O9" s="50"/>
      <c r="P9" s="52">
        <f t="shared" si="3"/>
        <v>92.314285714285717</v>
      </c>
      <c r="Q9" s="49">
        <f t="shared" si="4"/>
        <v>1</v>
      </c>
    </row>
    <row r="10" spans="1:17" x14ac:dyDescent="0.2">
      <c r="A10" s="29" t="str">
        <f>'Evaluator 7'!A7:D7</f>
        <v>Granite</v>
      </c>
      <c r="B10" s="22">
        <f>'Evaluator 1'!H7</f>
        <v>58</v>
      </c>
      <c r="C10" s="22">
        <f>'Evaluator 2'!H7</f>
        <v>57.2</v>
      </c>
      <c r="D10" s="22">
        <f>'Evaluator 3'!H7</f>
        <v>56</v>
      </c>
      <c r="E10" s="22">
        <f>'Evaluator 4'!H7</f>
        <v>48</v>
      </c>
      <c r="F10" s="22">
        <f>'Evaluator 5'!H7</f>
        <v>53</v>
      </c>
      <c r="G10" s="22">
        <f>'Evaluator 6'!H7</f>
        <v>40</v>
      </c>
      <c r="H10" s="23">
        <f>'Evaluator 7'!H7</f>
        <v>50</v>
      </c>
      <c r="I10" s="24">
        <f t="shared" ref="I10:I13" si="5">AVERAGE(B10:H10)</f>
        <v>51.74285714285714</v>
      </c>
      <c r="J10" s="33">
        <f t="shared" si="0"/>
        <v>6</v>
      </c>
      <c r="L10" s="25">
        <f>'Evaluator 7'!D7</f>
        <v>24</v>
      </c>
      <c r="M10" s="24">
        <f t="shared" si="1"/>
        <v>24</v>
      </c>
      <c r="N10" s="33">
        <f t="shared" si="2"/>
        <v>3</v>
      </c>
      <c r="P10" s="27">
        <f t="shared" si="3"/>
        <v>75.742857142857133</v>
      </c>
      <c r="Q10" s="33">
        <f t="shared" si="4"/>
        <v>4</v>
      </c>
    </row>
    <row r="11" spans="1:17" x14ac:dyDescent="0.2">
      <c r="A11" s="29" t="str">
        <f>'Evaluator 7'!A8:D8</f>
        <v>Phonoscope</v>
      </c>
      <c r="B11" s="22">
        <f>'Evaluator 1'!H8</f>
        <v>62.400000000000006</v>
      </c>
      <c r="C11" s="22">
        <f>'Evaluator 2'!H8</f>
        <v>63.000000000000007</v>
      </c>
      <c r="D11" s="22">
        <f>'Evaluator 3'!H8</f>
        <v>62</v>
      </c>
      <c r="E11" s="22">
        <f>'Evaluator 4'!H8</f>
        <v>44</v>
      </c>
      <c r="F11" s="22">
        <f>'Evaluator 5'!H8</f>
        <v>63</v>
      </c>
      <c r="G11" s="22">
        <f>'Evaluator 6'!H8</f>
        <v>47</v>
      </c>
      <c r="H11" s="23">
        <f>'Evaluator 7'!H8</f>
        <v>64.8</v>
      </c>
      <c r="I11" s="24">
        <f t="shared" si="5"/>
        <v>58.028571428571425</v>
      </c>
      <c r="J11" s="33">
        <f t="shared" si="0"/>
        <v>2</v>
      </c>
      <c r="L11" s="25">
        <f>'Evaluator 7'!D8</f>
        <v>29.400000000000002</v>
      </c>
      <c r="M11" s="24">
        <f t="shared" si="1"/>
        <v>29.400000000000002</v>
      </c>
      <c r="N11" s="33">
        <f t="shared" si="2"/>
        <v>2</v>
      </c>
      <c r="P11" s="27">
        <f t="shared" si="3"/>
        <v>87.428571428571431</v>
      </c>
      <c r="Q11" s="33">
        <f t="shared" si="4"/>
        <v>2</v>
      </c>
    </row>
    <row r="12" spans="1:17" x14ac:dyDescent="0.2">
      <c r="A12" s="29" t="str">
        <f>'Evaluator 7'!A9:D9</f>
        <v>PS Lightwave</v>
      </c>
      <c r="B12" s="22">
        <f>'Evaluator 1'!H9</f>
        <v>60.600000000000009</v>
      </c>
      <c r="C12" s="22">
        <f>'Evaluator 2'!H9</f>
        <v>57</v>
      </c>
      <c r="D12" s="22">
        <f>'Evaluator 3'!H9</f>
        <v>52</v>
      </c>
      <c r="E12" s="22">
        <f>'Evaluator 4'!H9</f>
        <v>44</v>
      </c>
      <c r="F12" s="22">
        <f>'Evaluator 5'!H9</f>
        <v>59</v>
      </c>
      <c r="G12" s="22">
        <f>'Evaluator 6'!H9</f>
        <v>52</v>
      </c>
      <c r="H12" s="23">
        <f>'Evaluator 7'!H9</f>
        <v>53</v>
      </c>
      <c r="I12" s="24">
        <f t="shared" si="5"/>
        <v>53.942857142857143</v>
      </c>
      <c r="J12" s="33">
        <f t="shared" si="0"/>
        <v>4</v>
      </c>
      <c r="L12" s="25">
        <f>'Evaluator 7'!D9</f>
        <v>21</v>
      </c>
      <c r="M12" s="24">
        <f t="shared" si="1"/>
        <v>21</v>
      </c>
      <c r="N12" s="33">
        <f t="shared" si="2"/>
        <v>5</v>
      </c>
      <c r="P12" s="27">
        <f t="shared" si="3"/>
        <v>74.94285714285715</v>
      </c>
      <c r="Q12" s="33">
        <f t="shared" si="4"/>
        <v>5</v>
      </c>
    </row>
    <row r="13" spans="1:17" x14ac:dyDescent="0.2">
      <c r="A13" s="29" t="str">
        <f>'Evaluator 7'!A10:D10</f>
        <v>Zayo</v>
      </c>
      <c r="B13" s="22">
        <f>'Evaluator 1'!H10</f>
        <v>62.400000000000006</v>
      </c>
      <c r="C13" s="22">
        <f>'Evaluator 2'!H10</f>
        <v>61.800000000000004</v>
      </c>
      <c r="D13" s="22">
        <f>'Evaluator 3'!H10</f>
        <v>64</v>
      </c>
      <c r="E13" s="22">
        <f>'Evaluator 4'!H10</f>
        <v>36</v>
      </c>
      <c r="F13" s="22">
        <f>'Evaluator 5'!H10</f>
        <v>63</v>
      </c>
      <c r="G13" s="22">
        <f>'Evaluator 6'!H10</f>
        <v>49.8</v>
      </c>
      <c r="H13" s="23">
        <f>'Evaluator 7'!H10</f>
        <v>53</v>
      </c>
      <c r="I13" s="24">
        <f t="shared" si="5"/>
        <v>55.714285714285722</v>
      </c>
      <c r="J13" s="33">
        <f t="shared" si="0"/>
        <v>3</v>
      </c>
      <c r="L13" s="25">
        <f>'Evaluator 7'!D10</f>
        <v>21</v>
      </c>
      <c r="M13" s="24">
        <f t="shared" si="1"/>
        <v>21</v>
      </c>
      <c r="N13" s="33">
        <f t="shared" si="2"/>
        <v>5</v>
      </c>
      <c r="P13" s="27">
        <f t="shared" si="3"/>
        <v>76.714285714285722</v>
      </c>
      <c r="Q13" s="33">
        <f>RANK(P13,$P$7:$P$13,0)</f>
        <v>3</v>
      </c>
    </row>
    <row r="32" spans="1:1" x14ac:dyDescent="0.2">
      <c r="A32" s="30" t="s">
        <v>23</v>
      </c>
    </row>
    <row r="33" spans="1:1" x14ac:dyDescent="0.2">
      <c r="A33" s="30"/>
    </row>
  </sheetData>
  <mergeCells count="4">
    <mergeCell ref="P5:Q5"/>
    <mergeCell ref="I5:J5"/>
    <mergeCell ref="M5:N5"/>
    <mergeCell ref="A3:J3"/>
  </mergeCells>
  <pageMargins left="0.24" right="0.3" top="1" bottom="1" header="0.5" footer="0.5"/>
  <pageSetup scale="95"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52"/>
  <sheetViews>
    <sheetView tabSelected="1" zoomScaleNormal="100" workbookViewId="0">
      <selection sqref="A1:I1"/>
    </sheetView>
  </sheetViews>
  <sheetFormatPr defaultColWidth="9.140625" defaultRowHeight="12.75" x14ac:dyDescent="0.2"/>
  <cols>
    <col min="1" max="1" width="20.7109375" style="60" customWidth="1"/>
    <col min="2" max="28" width="9.5703125" style="60" customWidth="1"/>
    <col min="29" max="16384" width="9.140625" style="60"/>
  </cols>
  <sheetData>
    <row r="1" spans="1:13" ht="15.75" customHeight="1" x14ac:dyDescent="0.25">
      <c r="A1" s="58" t="s">
        <v>32</v>
      </c>
      <c r="B1" s="58"/>
      <c r="C1" s="58"/>
      <c r="D1" s="58"/>
      <c r="E1" s="58"/>
      <c r="F1" s="58"/>
      <c r="G1" s="58"/>
      <c r="H1" s="58"/>
      <c r="I1" s="58"/>
      <c r="J1" s="59"/>
    </row>
    <row r="2" spans="1:13" ht="15.75" x14ac:dyDescent="0.25">
      <c r="A2" s="61" t="s">
        <v>24</v>
      </c>
      <c r="B2" s="61"/>
      <c r="C2" s="61"/>
      <c r="D2" s="61"/>
      <c r="E2" s="61"/>
      <c r="F2" s="61"/>
      <c r="G2" s="61"/>
      <c r="H2" s="61"/>
      <c r="I2" s="61"/>
      <c r="J2" s="62"/>
    </row>
    <row r="3" spans="1:13" x14ac:dyDescent="0.2">
      <c r="A3" s="63" t="s">
        <v>33</v>
      </c>
      <c r="B3" s="64"/>
      <c r="C3" s="64"/>
      <c r="D3" s="64"/>
    </row>
    <row r="4" spans="1:13" ht="15" customHeight="1" x14ac:dyDescent="0.2">
      <c r="A4" s="63" t="s">
        <v>34</v>
      </c>
      <c r="B4" s="65" t="s">
        <v>35</v>
      </c>
      <c r="C4" s="65"/>
      <c r="D4" s="65"/>
      <c r="E4" s="66"/>
    </row>
    <row r="5" spans="1:13" ht="20.25" customHeight="1" x14ac:dyDescent="0.25">
      <c r="A5" s="67" t="s">
        <v>36</v>
      </c>
      <c r="B5" s="67"/>
      <c r="C5" s="68"/>
      <c r="D5" s="68"/>
      <c r="E5" s="68"/>
      <c r="F5" s="68"/>
      <c r="G5" s="68"/>
      <c r="H5" s="69"/>
      <c r="I5" s="69"/>
    </row>
    <row r="6" spans="1:13" ht="24.75" customHeight="1" thickBot="1" x14ac:dyDescent="0.25">
      <c r="A6" s="70"/>
      <c r="B6" s="71" t="s">
        <v>37</v>
      </c>
      <c r="C6" s="71"/>
      <c r="D6" s="71"/>
      <c r="E6" s="71"/>
      <c r="F6" s="71"/>
      <c r="G6" s="71"/>
      <c r="H6" s="71"/>
      <c r="I6" s="71"/>
    </row>
    <row r="7" spans="1:13" ht="15" customHeight="1" x14ac:dyDescent="0.25">
      <c r="B7" s="72"/>
    </row>
    <row r="8" spans="1:13" ht="15" customHeight="1" x14ac:dyDescent="0.25">
      <c r="B8" s="72"/>
    </row>
    <row r="9" spans="1:13" ht="15" customHeight="1" x14ac:dyDescent="0.25">
      <c r="B9" s="72"/>
    </row>
    <row r="10" spans="1:13" ht="15" customHeight="1" x14ac:dyDescent="0.2"/>
    <row r="11" spans="1:13" ht="11.25" customHeight="1" thickBot="1" x14ac:dyDescent="0.25"/>
    <row r="12" spans="1:13" s="73" customFormat="1" ht="13.5" thickBot="1" x14ac:dyDescent="0.25">
      <c r="B12" s="74" t="s">
        <v>38</v>
      </c>
      <c r="C12" s="75"/>
      <c r="D12" s="76"/>
      <c r="E12" s="74" t="s">
        <v>39</v>
      </c>
      <c r="F12" s="75"/>
      <c r="G12" s="76"/>
      <c r="H12" s="74" t="s">
        <v>40</v>
      </c>
      <c r="I12" s="75"/>
      <c r="J12" s="76"/>
      <c r="K12" s="74" t="s">
        <v>41</v>
      </c>
      <c r="L12" s="75"/>
      <c r="M12" s="76"/>
    </row>
    <row r="13" spans="1:13" s="73" customFormat="1" ht="68.650000000000006" customHeight="1" x14ac:dyDescent="0.2">
      <c r="B13" s="77" t="s">
        <v>48</v>
      </c>
      <c r="C13" s="78"/>
      <c r="D13" s="79"/>
      <c r="E13" s="80" t="s">
        <v>42</v>
      </c>
      <c r="F13" s="78"/>
      <c r="G13" s="79"/>
      <c r="H13" s="80" t="s">
        <v>43</v>
      </c>
      <c r="I13" s="78"/>
      <c r="J13" s="79"/>
      <c r="K13" s="80" t="s">
        <v>44</v>
      </c>
      <c r="L13" s="78"/>
      <c r="M13" s="79"/>
    </row>
    <row r="14" spans="1:13" s="85" customFormat="1" ht="11.25" customHeight="1" x14ac:dyDescent="0.2">
      <c r="A14" s="81"/>
      <c r="B14" s="82" t="s">
        <v>45</v>
      </c>
      <c r="C14" s="83"/>
      <c r="D14" s="84"/>
      <c r="E14" s="82" t="s">
        <v>45</v>
      </c>
      <c r="F14" s="83"/>
      <c r="G14" s="84"/>
      <c r="H14" s="82" t="s">
        <v>45</v>
      </c>
      <c r="I14" s="83"/>
      <c r="J14" s="84"/>
      <c r="K14" s="82" t="s">
        <v>45</v>
      </c>
      <c r="L14" s="83"/>
      <c r="M14" s="84"/>
    </row>
    <row r="15" spans="1:13" s="85" customFormat="1" x14ac:dyDescent="0.2">
      <c r="A15" s="86" t="s">
        <v>25</v>
      </c>
      <c r="B15" s="87"/>
      <c r="C15" s="88"/>
      <c r="D15" s="89"/>
      <c r="E15" s="90"/>
      <c r="F15" s="91"/>
      <c r="G15" s="92"/>
      <c r="H15" s="90"/>
      <c r="I15" s="91"/>
      <c r="J15" s="92"/>
      <c r="K15" s="90"/>
      <c r="L15" s="91"/>
      <c r="M15" s="92"/>
    </row>
    <row r="16" spans="1:13" s="85" customFormat="1" x14ac:dyDescent="0.2">
      <c r="A16" s="93" t="s">
        <v>26</v>
      </c>
      <c r="B16" s="94"/>
      <c r="C16" s="95"/>
      <c r="D16" s="96"/>
      <c r="E16" s="97"/>
      <c r="F16" s="98"/>
      <c r="G16" s="99"/>
      <c r="H16" s="97"/>
      <c r="I16" s="98"/>
      <c r="J16" s="99"/>
      <c r="K16" s="97"/>
      <c r="L16" s="98"/>
      <c r="M16" s="99"/>
    </row>
    <row r="17" spans="1:28" s="85" customFormat="1" x14ac:dyDescent="0.2">
      <c r="A17" s="93" t="s">
        <v>27</v>
      </c>
      <c r="B17" s="94"/>
      <c r="C17" s="95"/>
      <c r="D17" s="96"/>
      <c r="E17" s="97"/>
      <c r="F17" s="98"/>
      <c r="G17" s="99"/>
      <c r="H17" s="97"/>
      <c r="I17" s="98"/>
      <c r="J17" s="99"/>
      <c r="K17" s="97"/>
      <c r="L17" s="98"/>
      <c r="M17" s="99"/>
    </row>
    <row r="18" spans="1:28" s="85" customFormat="1" x14ac:dyDescent="0.2">
      <c r="A18" s="93" t="s">
        <v>28</v>
      </c>
      <c r="B18" s="94"/>
      <c r="C18" s="95"/>
      <c r="D18" s="96"/>
      <c r="E18" s="97"/>
      <c r="F18" s="98"/>
      <c r="G18" s="99"/>
      <c r="H18" s="97"/>
      <c r="I18" s="98"/>
      <c r="J18" s="99"/>
      <c r="K18" s="97"/>
      <c r="L18" s="98"/>
      <c r="M18" s="99"/>
    </row>
    <row r="19" spans="1:28" s="85" customFormat="1" x14ac:dyDescent="0.2">
      <c r="A19" s="93" t="s">
        <v>29</v>
      </c>
      <c r="B19" s="94"/>
      <c r="C19" s="95"/>
      <c r="D19" s="96"/>
      <c r="E19" s="97"/>
      <c r="F19" s="98"/>
      <c r="G19" s="99"/>
      <c r="H19" s="97"/>
      <c r="I19" s="98"/>
      <c r="J19" s="99"/>
      <c r="K19" s="97"/>
      <c r="L19" s="98"/>
      <c r="M19" s="99"/>
    </row>
    <row r="20" spans="1:28" s="85" customFormat="1" x14ac:dyDescent="0.2">
      <c r="A20" s="93" t="s">
        <v>30</v>
      </c>
      <c r="B20" s="94"/>
      <c r="C20" s="95"/>
      <c r="D20" s="96"/>
      <c r="E20" s="97"/>
      <c r="F20" s="98"/>
      <c r="G20" s="99"/>
      <c r="H20" s="97"/>
      <c r="I20" s="98"/>
      <c r="J20" s="99"/>
      <c r="K20" s="97"/>
      <c r="L20" s="98"/>
      <c r="M20" s="99"/>
    </row>
    <row r="21" spans="1:28" s="85" customFormat="1" x14ac:dyDescent="0.2">
      <c r="A21" s="93" t="s">
        <v>31</v>
      </c>
      <c r="B21" s="94"/>
      <c r="C21" s="95"/>
      <c r="D21" s="96"/>
      <c r="E21" s="97"/>
      <c r="F21" s="98"/>
      <c r="G21" s="99"/>
      <c r="H21" s="97"/>
      <c r="I21" s="98"/>
      <c r="J21" s="99"/>
      <c r="K21" s="97"/>
      <c r="L21" s="98"/>
      <c r="M21" s="99"/>
    </row>
    <row r="22" spans="1:28" s="101" customFormat="1" ht="7.5" customHeight="1" x14ac:dyDescent="0.2">
      <c r="A22" s="100"/>
      <c r="B22" s="100"/>
      <c r="C22" s="100"/>
      <c r="D22" s="100"/>
      <c r="E22" s="100"/>
      <c r="F22" s="100"/>
      <c r="G22" s="100"/>
      <c r="H22" s="100"/>
      <c r="I22" s="100"/>
      <c r="J22" s="100"/>
      <c r="K22" s="100"/>
      <c r="L22" s="100"/>
      <c r="M22" s="100"/>
      <c r="N22" s="100"/>
      <c r="O22" s="100"/>
      <c r="P22" s="100"/>
      <c r="Q22" s="100"/>
      <c r="R22" s="100"/>
      <c r="S22" s="100"/>
      <c r="T22" s="100"/>
      <c r="U22" s="100"/>
      <c r="V22" s="100"/>
      <c r="W22" s="100"/>
      <c r="X22" s="100"/>
      <c r="Y22" s="100"/>
      <c r="Z22" s="100"/>
      <c r="AA22" s="100"/>
      <c r="AB22" s="100"/>
    </row>
    <row r="23" spans="1:28" s="102" customFormat="1" ht="6.75" customHeight="1" x14ac:dyDescent="0.2"/>
    <row r="25" spans="1:28" x14ac:dyDescent="0.2">
      <c r="A25" s="103"/>
      <c r="G25" s="104"/>
      <c r="H25" s="104"/>
    </row>
    <row r="26" spans="1:28" x14ac:dyDescent="0.2">
      <c r="A26" s="105" t="s">
        <v>46</v>
      </c>
      <c r="G26" s="104"/>
      <c r="H26" s="104"/>
      <c r="I26" s="104"/>
      <c r="J26" s="104"/>
    </row>
    <row r="27" spans="1:28" ht="15" x14ac:dyDescent="0.25">
      <c r="A27" s="106"/>
      <c r="B27" s="107"/>
      <c r="C27" s="72"/>
      <c r="G27" s="104"/>
      <c r="H27" s="104"/>
      <c r="I27" s="104"/>
      <c r="J27" s="104"/>
    </row>
    <row r="28" spans="1:28" ht="15" x14ac:dyDescent="0.25">
      <c r="A28" s="106"/>
      <c r="B28" s="107"/>
      <c r="C28" s="72"/>
      <c r="G28" s="104"/>
      <c r="H28" s="104"/>
      <c r="I28" s="104"/>
      <c r="J28" s="104"/>
    </row>
    <row r="29" spans="1:28" ht="15" x14ac:dyDescent="0.25">
      <c r="A29" s="106"/>
      <c r="B29" s="107"/>
      <c r="C29" s="72"/>
      <c r="G29" s="104"/>
      <c r="H29" s="104"/>
      <c r="I29" s="104"/>
      <c r="J29" s="104"/>
    </row>
    <row r="30" spans="1:28" ht="15" x14ac:dyDescent="0.25">
      <c r="A30" s="106"/>
      <c r="B30" s="107"/>
      <c r="C30" s="72"/>
      <c r="G30" s="104"/>
      <c r="H30" s="104"/>
      <c r="I30" s="104"/>
      <c r="J30" s="104"/>
    </row>
    <row r="31" spans="1:28" ht="15" x14ac:dyDescent="0.25">
      <c r="A31" s="106"/>
      <c r="B31" s="107"/>
      <c r="C31" s="72"/>
      <c r="G31" s="104"/>
      <c r="H31" s="104"/>
      <c r="I31" s="104"/>
      <c r="J31" s="104"/>
    </row>
    <row r="32" spans="1:28" ht="15" x14ac:dyDescent="0.25">
      <c r="A32" s="107"/>
      <c r="B32" s="107"/>
      <c r="C32" s="72"/>
      <c r="G32" s="104"/>
      <c r="H32" s="104"/>
      <c r="I32" s="104"/>
      <c r="J32" s="104"/>
    </row>
    <row r="33" spans="1:13" ht="15" x14ac:dyDescent="0.25">
      <c r="A33" s="106"/>
      <c r="B33" s="107"/>
      <c r="C33" s="72"/>
      <c r="G33" s="104"/>
      <c r="H33" s="104"/>
      <c r="I33" s="104"/>
      <c r="J33" s="104"/>
    </row>
    <row r="34" spans="1:13" x14ac:dyDescent="0.2">
      <c r="I34" s="104"/>
      <c r="J34" s="104"/>
      <c r="K34" s="104"/>
      <c r="L34" s="104"/>
    </row>
    <row r="35" spans="1:13" x14ac:dyDescent="0.2">
      <c r="I35" s="104"/>
      <c r="J35" s="104"/>
      <c r="K35" s="104"/>
      <c r="L35" s="104"/>
      <c r="M35" s="104"/>
    </row>
    <row r="36" spans="1:13" x14ac:dyDescent="0.2">
      <c r="L36" s="104"/>
      <c r="M36" s="104"/>
    </row>
    <row r="37" spans="1:13" x14ac:dyDescent="0.2">
      <c r="L37" s="104"/>
      <c r="M37" s="104"/>
    </row>
    <row r="38" spans="1:13" x14ac:dyDescent="0.2">
      <c r="L38" s="104"/>
      <c r="M38" s="104"/>
    </row>
    <row r="39" spans="1:13" x14ac:dyDescent="0.2">
      <c r="L39" s="104"/>
      <c r="M39" s="104"/>
    </row>
    <row r="52" spans="1:1" x14ac:dyDescent="0.2">
      <c r="A52" s="108" t="s">
        <v>47</v>
      </c>
    </row>
  </sheetData>
  <mergeCells count="46">
    <mergeCell ref="B20:D20"/>
    <mergeCell ref="E20:G20"/>
    <mergeCell ref="H20:J20"/>
    <mergeCell ref="K20:M20"/>
    <mergeCell ref="B21:D21"/>
    <mergeCell ref="E21:G21"/>
    <mergeCell ref="H21:J21"/>
    <mergeCell ref="K21:M21"/>
    <mergeCell ref="B18:D18"/>
    <mergeCell ref="E18:G18"/>
    <mergeCell ref="H18:J18"/>
    <mergeCell ref="K18:M18"/>
    <mergeCell ref="B19:D19"/>
    <mergeCell ref="E19:G19"/>
    <mergeCell ref="H19:J19"/>
    <mergeCell ref="K19:M19"/>
    <mergeCell ref="B16:D16"/>
    <mergeCell ref="E16:G16"/>
    <mergeCell ref="H16:J16"/>
    <mergeCell ref="K16:M16"/>
    <mergeCell ref="B17:D17"/>
    <mergeCell ref="E17:G17"/>
    <mergeCell ref="H17:J17"/>
    <mergeCell ref="K17:M17"/>
    <mergeCell ref="B14:D14"/>
    <mergeCell ref="E14:G14"/>
    <mergeCell ref="H14:J14"/>
    <mergeCell ref="K14:M14"/>
    <mergeCell ref="B15:D15"/>
    <mergeCell ref="E15:G15"/>
    <mergeCell ref="H15:J15"/>
    <mergeCell ref="K15:M15"/>
    <mergeCell ref="B12:D12"/>
    <mergeCell ref="E12:G12"/>
    <mergeCell ref="H12:J12"/>
    <mergeCell ref="K12:M12"/>
    <mergeCell ref="B13:D13"/>
    <mergeCell ref="E13:G13"/>
    <mergeCell ref="H13:J13"/>
    <mergeCell ref="K13:M13"/>
    <mergeCell ref="A1:I1"/>
    <mergeCell ref="A2:I2"/>
    <mergeCell ref="B3:D3"/>
    <mergeCell ref="B4:D4"/>
    <mergeCell ref="A5:B5"/>
    <mergeCell ref="B6:I6"/>
  </mergeCells>
  <pageMargins left="0.25" right="0.25" top="0.75" bottom="0.75" header="0.3" footer="0.3"/>
  <pageSetup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Evaluator 1</vt:lpstr>
      <vt:lpstr>Evaluator 2</vt:lpstr>
      <vt:lpstr>Evaluator 3</vt:lpstr>
      <vt:lpstr>Evaluator 4</vt:lpstr>
      <vt:lpstr>Evaluator 5</vt:lpstr>
      <vt:lpstr>Evaluator 6</vt:lpstr>
      <vt:lpstr>Evaluator 7</vt:lpstr>
      <vt:lpstr>Summary</vt:lpstr>
      <vt:lpstr>Evaluation</vt:lpstr>
    </vt:vector>
  </TitlesOfParts>
  <Company>University of Houston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Brandyberg, Tiffany</cp:lastModifiedBy>
  <cp:lastPrinted>2013-06-21T21:40:12Z</cp:lastPrinted>
  <dcterms:created xsi:type="dcterms:W3CDTF">2013-06-21T21:38:22Z</dcterms:created>
  <dcterms:modified xsi:type="dcterms:W3CDTF">2020-12-15T18:30:58Z</dcterms:modified>
</cp:coreProperties>
</file>