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uhsa1\finance\PURCHASING_New\01_Archives\FY2022\Bid Evaluations - Clean\"/>
    </mc:Choice>
  </mc:AlternateContent>
  <bookViews>
    <workbookView xWindow="-105" yWindow="-105" windowWidth="23250" windowHeight="12570" tabRatio="979" activeTab="6"/>
  </bookViews>
  <sheets>
    <sheet name="Evaluator 1" sheetId="9" r:id="rId1"/>
    <sheet name="Evaluator 2" sheetId="13" r:id="rId2"/>
    <sheet name="Evaluator 3" sheetId="12" r:id="rId3"/>
    <sheet name="Evaluator 4" sheetId="10" r:id="rId4"/>
    <sheet name="Evaluator 5" sheetId="14" r:id="rId5"/>
    <sheet name="Evaluator 6" sheetId="15" r:id="rId6"/>
    <sheet name="Summary" sheetId="1" r:id="rId7"/>
    <sheet name="Evaluation" sheetId="16"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1" l="1"/>
  <c r="I5" i="1"/>
  <c r="I6" i="1"/>
  <c r="I7" i="1"/>
  <c r="I3" i="1"/>
  <c r="G4" i="1"/>
  <c r="G5" i="1"/>
  <c r="G3" i="1"/>
  <c r="F4" i="1"/>
  <c r="F5" i="1"/>
  <c r="E5" i="1"/>
  <c r="E6" i="1"/>
  <c r="E7" i="1"/>
  <c r="E3" i="1"/>
  <c r="D4" i="1"/>
  <c r="D5" i="1"/>
  <c r="D6" i="1"/>
  <c r="D7" i="1"/>
  <c r="D3" i="1"/>
  <c r="B7" i="1"/>
  <c r="H7" i="15"/>
  <c r="G7" i="1" s="1"/>
  <c r="H6" i="15"/>
  <c r="G6" i="1" s="1"/>
  <c r="H5" i="15"/>
  <c r="H4" i="15"/>
  <c r="H3" i="15"/>
  <c r="H7" i="14"/>
  <c r="F7" i="1" s="1"/>
  <c r="H6" i="14"/>
  <c r="F6" i="1" s="1"/>
  <c r="H5" i="14"/>
  <c r="H4" i="14"/>
  <c r="H3" i="14"/>
  <c r="F3" i="1" s="1"/>
  <c r="H7" i="10"/>
  <c r="H6" i="10"/>
  <c r="H5" i="10"/>
  <c r="H4" i="10"/>
  <c r="E4" i="1" s="1"/>
  <c r="H3" i="10"/>
  <c r="H7" i="12"/>
  <c r="H6" i="12"/>
  <c r="H5" i="12"/>
  <c r="H4" i="12"/>
  <c r="H3" i="12"/>
  <c r="H7" i="13"/>
  <c r="C7" i="1" s="1"/>
  <c r="H6" i="13"/>
  <c r="C6" i="1" s="1"/>
  <c r="H5" i="13"/>
  <c r="C5" i="1" s="1"/>
  <c r="H4" i="13"/>
  <c r="C4" i="1" s="1"/>
  <c r="H3" i="13"/>
  <c r="C3" i="1" s="1"/>
  <c r="H4" i="9"/>
  <c r="H5" i="9"/>
  <c r="H6" i="9"/>
  <c r="H7" i="9"/>
  <c r="H3" i="9"/>
  <c r="H7" i="1" l="1"/>
  <c r="J7" i="1" s="1"/>
  <c r="B3" i="1" l="1"/>
  <c r="H3" i="1" s="1"/>
  <c r="B4" i="1"/>
  <c r="B5" i="1"/>
  <c r="B6" i="1"/>
  <c r="H6" i="1" s="1"/>
  <c r="J6" i="1" s="1"/>
  <c r="H5" i="1" l="1"/>
  <c r="J5" i="1" s="1"/>
  <c r="H4" i="1"/>
  <c r="J4" i="1" s="1"/>
  <c r="J3" i="1"/>
  <c r="K3" i="1" l="1"/>
  <c r="K7" i="1"/>
  <c r="K4" i="1"/>
  <c r="K5" i="1"/>
  <c r="K6"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<sst xmlns="http://schemas.openxmlformats.org/spreadsheetml/2006/main" count="140" uniqueCount="49">
  <si>
    <t>Evaluator 2</t>
  </si>
  <si>
    <t>Evaluator 3</t>
  </si>
  <si>
    <t>Evaluator 4</t>
  </si>
  <si>
    <t>Evaluator 5</t>
  </si>
  <si>
    <t>Criteria 1</t>
  </si>
  <si>
    <t>Criteria 2</t>
  </si>
  <si>
    <t>Criteria 3</t>
  </si>
  <si>
    <t>Total</t>
  </si>
  <si>
    <t>RESPONDENT SUMMARY</t>
  </si>
  <si>
    <t>x</t>
  </si>
  <si>
    <t>Average Score (non-financial)</t>
  </si>
  <si>
    <t>Financial</t>
  </si>
  <si>
    <t>Evaluator 1 (PM)</t>
  </si>
  <si>
    <t>Rank</t>
  </si>
  <si>
    <t>Average Criteria 1 Score (Financial)</t>
  </si>
  <si>
    <t>Total Score</t>
  </si>
  <si>
    <t>EVALUATION SUMMARY - RFP730-21115 Scholarships &amp; Financial Aid Automated Verification</t>
  </si>
  <si>
    <t>Evaluator 6</t>
  </si>
  <si>
    <t>CampusLogic</t>
  </si>
  <si>
    <t>Inceptia</t>
  </si>
  <si>
    <t>KHEAA</t>
  </si>
  <si>
    <t xml:space="preserve">ProEducation </t>
  </si>
  <si>
    <t>Sierra-Cedar</t>
  </si>
  <si>
    <t>Criteria 4</t>
  </si>
  <si>
    <t>Criteria 5</t>
  </si>
  <si>
    <t>Criteria 6</t>
  </si>
  <si>
    <t>top-2 shortlist</t>
  </si>
  <si>
    <t>Updated: 10/19</t>
  </si>
  <si>
    <t xml:space="preserve">Committee Members: </t>
  </si>
  <si>
    <t>Points (1-5)</t>
  </si>
  <si>
    <t>Criteria 6: Provides workflow for staff to determine files ready to process with paperless review which identifies conflicting data</t>
  </si>
  <si>
    <t>Criteria 5: "Out-of-the-box" integration with PeopleSoft and direct access to IRS data</t>
  </si>
  <si>
    <t>Criteria 4: Implementation in 60 days with less than 40 hours of IT Support</t>
  </si>
  <si>
    <t>Criteria 3: Provides operational reporting for aging of outstanding documents within existing Imaging System</t>
  </si>
  <si>
    <t>Criteria 2: Generates ISIR correction files for upload to SAIG mailbox</t>
  </si>
  <si>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</si>
  <si>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</si>
  <si>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</si>
  <si>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</si>
  <si>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</si>
  <si>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</si>
  <si>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</si>
  <si>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</si>
  <si>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Evaluation Due Date</t>
  </si>
  <si>
    <t>Evaluator Name</t>
  </si>
  <si>
    <t>RFP730-21115 Scholarships &amp; Financial Aid Automated Verification</t>
  </si>
  <si>
    <t xml:space="preserve">University of Houston Evaluation Matrix </t>
  </si>
  <si>
    <r>
      <rPr>
        <sz val="8"/>
        <rFont val="Arial"/>
        <family val="2"/>
      </rPr>
      <t xml:space="preserve">Criteria 1: Cost provides the best value to University      </t>
    </r>
    <r>
      <rPr>
        <b/>
        <sz val="8"/>
        <color rgb="FFFF0000"/>
        <rFont val="Arial"/>
        <family val="2"/>
      </rPr>
      <t xml:space="preserve">                                                      **ONLY THE PROJECT MANAGER WILL EVALUATE COST**</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</si>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</sst>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b/>
      <sz val="10"/>
      <color theme="4"/>
      <name val="Arial"/>
      <family val="2"/>
    </font>
    <font>
      <sz val="10"/>
      <color theme="4"/>
      <name val="Arial"/>
      <family val="2"/>
    </font>
    <font>
      <b/>
      <sz val="12"/>
      <color theme="4"/>
      <name val="Arial"/>
      <family val="2"/>
    </font>
    <font>
      <sz val="10"/>
      <color theme="1"/>
      <name val="Arial"/>
      <family val="2"/>
    </font>
    <font>
      <sz val="8"/>
      <name val="Arial"/>
      <family val="2"/>
    </font>
    <font>
      <sz val="9"/>
      <name val="Arial"/>
      <family val="2"/>
    </font>
    <font>
      <sz val="9"/>
      <color theme="1"/>
      <name val="Arial"/>
      <family val="2"/>
    </font>
    <font>
      <b/>
      <sz val="10"/>
      <color rgb="FF000000"/>
      <name val="Arial"/>
      <family val="2"/>
    </font>
    <font>
      <b/>
      <sz val="8"/>
      <name val="Arial"/>
      <family val="2"/>
    </font>
    <font>
      <b/>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0" fillId="0" borderId="0" applyNumberFormat="0" applyFill="0" applyBorder="0" applyAlignment="0" applyProtection="0"/>
    <xf numFmtId="0" fontId="1" fillId="0" borderId="0"/>
  </cellStyleXfs>
  <cellXfs count="83">
    <xf numFmtId="0" fontId="0" fillId="0" borderId="0" xfId="0"/>
    <xf numFmtId="0" fontId="0" fillId="0" borderId="0" xfId="0"/>
    <xf numFmtId="0" fontId="15" fillId="24" borderId="0" xfId="0" applyFont="1" applyFill="1" applyAlignment="1"/>
    <xf numFmtId="0" fontId="16" fillId="24" borderId="0" xfId="0" applyFont="1" applyFill="1"/>
    <xf numFmtId="0" fontId="15" fillId="24" borderId="0" xfId="0" applyFont="1" applyFill="1" applyAlignment="1">
      <alignment horizontal="center" vertical="center"/>
    </xf>
    <xf numFmtId="0" fontId="15" fillId="0" borderId="0" xfId="98" applyFont="1" applyBorder="1" applyAlignment="1"/>
    <xf numFmtId="0" fontId="36" fillId="0" borderId="10" xfId="102" applyFont="1" applyBorder="1" applyAlignment="1">
      <alignment horizontal="right"/>
    </xf>
    <xf numFmtId="0" fontId="17" fillId="0" borderId="0" xfId="98" applyFont="1"/>
    <xf numFmtId="0" fontId="38" fillId="0" borderId="0" xfId="0" applyFont="1"/>
    <xf numFmtId="0" fontId="36" fillId="0" borderId="0" xfId="98" applyFont="1" applyAlignment="1"/>
    <xf numFmtId="0" fontId="37" fillId="0" borderId="10" xfId="102" applyFont="1" applyBorder="1" applyAlignment="1"/>
    <xf numFmtId="0" fontId="36"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39" fillId="0" borderId="10" xfId="102" applyFont="1" applyFill="1" applyBorder="1" applyAlignment="1">
      <alignment horizontal="right"/>
    </xf>
    <xf numFmtId="0" fontId="39" fillId="0" borderId="0" xfId="98" applyFont="1" applyFill="1" applyBorder="1"/>
    <xf numFmtId="0" fontId="41" fillId="24" borderId="0" xfId="98" applyFont="1" applyFill="1" applyAlignment="1" applyProtection="1"/>
    <xf numFmtId="0" fontId="41" fillId="24" borderId="11" xfId="0" applyFont="1" applyFill="1" applyBorder="1" applyAlignment="1">
      <alignment horizontal="right" textRotation="90" wrapText="1"/>
    </xf>
    <xf numFmtId="4" fontId="41" fillId="24" borderId="0" xfId="0" applyNumberFormat="1" applyFont="1" applyFill="1" applyBorder="1"/>
    <xf numFmtId="0" fontId="42" fillId="24" borderId="0" xfId="0" applyFont="1" applyFill="1"/>
    <xf numFmtId="0" fontId="15" fillId="24" borderId="0" xfId="0" applyFont="1" applyFill="1"/>
    <xf numFmtId="0" fontId="15" fillId="24" borderId="0" xfId="0" applyFont="1" applyFill="1" applyBorder="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1" fillId="25" borderId="0" xfId="0" applyNumberFormat="1" applyFont="1" applyFill="1" applyBorder="1"/>
    <xf numFmtId="0" fontId="15" fillId="25" borderId="0" xfId="0" applyFont="1" applyFill="1" applyBorder="1"/>
    <xf numFmtId="0" fontId="43" fillId="0" borderId="10" xfId="102" applyFont="1" applyBorder="1" applyAlignment="1">
      <alignment horizontal="right"/>
    </xf>
    <xf numFmtId="0" fontId="44" fillId="0" borderId="0" xfId="98" applyFont="1"/>
    <xf numFmtId="0" fontId="43" fillId="0" borderId="0" xfId="0" applyFont="1"/>
    <xf numFmtId="0" fontId="44" fillId="0" borderId="0" xfId="0" applyFont="1"/>
    <xf numFmtId="0" fontId="45" fillId="24" borderId="11" xfId="0" applyFont="1" applyFill="1" applyBorder="1" applyAlignment="1">
      <alignment horizontal="right" textRotation="90" wrapText="1"/>
    </xf>
    <xf numFmtId="4" fontId="45" fillId="25" borderId="0" xfId="0" applyNumberFormat="1" applyFont="1" applyFill="1" applyBorder="1" applyAlignment="1">
      <alignment horizontal="right"/>
    </xf>
    <xf numFmtId="4" fontId="45" fillId="24" borderId="0" xfId="0" applyNumberFormat="1" applyFont="1" applyFill="1" applyBorder="1" applyAlignment="1">
      <alignment horizontal="right"/>
    </xf>
    <xf numFmtId="0" fontId="15" fillId="25" borderId="0" xfId="0" applyFont="1" applyFill="1"/>
    <xf numFmtId="0" fontId="16" fillId="25" borderId="0" xfId="0" applyFont="1" applyFill="1"/>
    <xf numFmtId="0" fontId="15" fillId="25" borderId="0" xfId="0" applyFont="1" applyFill="1" applyBorder="1" applyAlignment="1">
      <alignment horizontal="left"/>
    </xf>
    <xf numFmtId="0" fontId="16" fillId="25" borderId="0" xfId="0" applyFont="1" applyFill="1" applyBorder="1"/>
    <xf numFmtId="0" fontId="17" fillId="24" borderId="0" xfId="98" applyFont="1" applyFill="1"/>
    <xf numFmtId="0" fontId="47" fillId="24" borderId="0" xfId="98" applyFont="1" applyFill="1"/>
    <xf numFmtId="0" fontId="17" fillId="24" borderId="0" xfId="98" applyFont="1" applyFill="1" applyAlignment="1">
      <alignment wrapText="1"/>
    </xf>
    <xf numFmtId="0" fontId="48" fillId="24" borderId="0" xfId="98" applyFont="1" applyFill="1"/>
    <xf numFmtId="0" fontId="49" fillId="0" borderId="0" xfId="109" applyFont="1"/>
    <xf numFmtId="0" fontId="50" fillId="0" borderId="0" xfId="109" applyFont="1" applyAlignment="1">
      <alignment horizontal="left"/>
    </xf>
    <xf numFmtId="0" fontId="39" fillId="24" borderId="0" xfId="98" applyFont="1" applyFill="1"/>
    <xf numFmtId="0" fontId="17" fillId="24" borderId="10" xfId="98" applyFont="1" applyFill="1" applyBorder="1"/>
    <xf numFmtId="0" fontId="17" fillId="26" borderId="12" xfId="98" applyFont="1" applyFill="1" applyBorder="1"/>
    <xf numFmtId="0" fontId="17" fillId="26" borderId="0" xfId="98" applyFont="1" applyFill="1" applyBorder="1"/>
    <xf numFmtId="0" fontId="51" fillId="24" borderId="0" xfId="98" applyFont="1" applyFill="1" applyAlignment="1">
      <alignment horizontal="center" wrapText="1"/>
    </xf>
    <xf numFmtId="0" fontId="48" fillId="24" borderId="14" xfId="98" applyFont="1" applyFill="1" applyBorder="1" applyAlignment="1">
      <alignment wrapText="1"/>
    </xf>
    <xf numFmtId="0" fontId="48" fillId="24" borderId="15" xfId="98" applyFont="1" applyFill="1" applyBorder="1" applyAlignment="1">
      <alignment wrapText="1"/>
    </xf>
    <xf numFmtId="0" fontId="51" fillId="24" borderId="0" xfId="98" applyFont="1" applyFill="1" applyAlignment="1">
      <alignment wrapText="1"/>
    </xf>
    <xf numFmtId="0" fontId="17" fillId="24" borderId="0" xfId="98" applyFont="1" applyFill="1" applyAlignment="1">
      <alignment horizontal="center"/>
    </xf>
    <xf numFmtId="0" fontId="40" fillId="24" borderId="0" xfId="108" applyFill="1"/>
    <xf numFmtId="0" fontId="17" fillId="27" borderId="11" xfId="98" applyFont="1" applyFill="1" applyBorder="1" applyAlignment="1" applyProtection="1">
      <alignment horizontal="center" wrapText="1"/>
      <protection locked="0"/>
    </xf>
    <xf numFmtId="0" fontId="17" fillId="24" borderId="0" xfId="98" applyFont="1" applyFill="1" applyAlignment="1"/>
    <xf numFmtId="0" fontId="53" fillId="24" borderId="0" xfId="108" applyFont="1" applyFill="1" applyAlignment="1">
      <alignment wrapText="1"/>
    </xf>
    <xf numFmtId="0" fontId="46" fillId="24" borderId="0" xfId="109" applyFont="1" applyFill="1" applyBorder="1" applyAlignment="1"/>
    <xf numFmtId="0" fontId="37" fillId="24" borderId="0" xfId="109" applyFont="1" applyFill="1" applyBorder="1" applyAlignment="1">
      <alignment horizontal="left"/>
    </xf>
    <xf numFmtId="0" fontId="16" fillId="24" borderId="0" xfId="98" applyFont="1" applyFill="1"/>
    <xf numFmtId="0" fontId="15" fillId="24" borderId="0" xfId="98" applyFont="1" applyFill="1" applyAlignment="1">
      <alignment wrapText="1"/>
    </xf>
    <xf numFmtId="0" fontId="15" fillId="0" borderId="0" xfId="98" applyFont="1" applyFill="1" applyBorder="1" applyAlignment="1">
      <alignment horizontal="center" vertical="center" wrapText="1"/>
    </xf>
    <xf numFmtId="0" fontId="15" fillId="24" borderId="0" xfId="98" applyFont="1" applyFill="1" applyAlignment="1">
      <alignment horizontal="left"/>
    </xf>
    <xf numFmtId="0" fontId="17" fillId="27" borderId="13" xfId="98" applyFont="1" applyFill="1" applyBorder="1" applyAlignment="1" applyProtection="1">
      <alignment horizontal="center"/>
      <protection locked="0"/>
    </xf>
    <xf numFmtId="0" fontId="36" fillId="29" borderId="21" xfId="98" applyFont="1" applyFill="1" applyBorder="1" applyAlignment="1">
      <alignment horizontal="left"/>
    </xf>
    <xf numFmtId="0" fontId="36" fillId="29" borderId="20" xfId="98" applyFont="1" applyFill="1" applyBorder="1" applyAlignment="1">
      <alignment horizontal="left"/>
    </xf>
    <xf numFmtId="0" fontId="36" fillId="29" borderId="19" xfId="98" applyFont="1" applyFill="1" applyBorder="1" applyAlignment="1">
      <alignment horizontal="left"/>
    </xf>
    <xf numFmtId="0" fontId="47" fillId="24" borderId="21" xfId="98" applyFont="1" applyFill="1" applyBorder="1" applyAlignment="1">
      <alignment horizontal="left" vertical="top" wrapText="1"/>
    </xf>
    <xf numFmtId="0" fontId="47" fillId="24" borderId="20" xfId="98" applyFont="1" applyFill="1" applyBorder="1" applyAlignment="1">
      <alignment horizontal="left" vertical="top" wrapText="1"/>
    </xf>
    <xf numFmtId="0" fontId="47" fillId="24" borderId="19" xfId="98" applyFont="1" applyFill="1" applyBorder="1" applyAlignment="1">
      <alignment horizontal="left" vertical="top" wrapText="1"/>
    </xf>
    <xf numFmtId="0" fontId="51" fillId="28" borderId="18" xfId="98" applyFont="1" applyFill="1" applyBorder="1" applyAlignment="1">
      <alignment horizontal="center" wrapText="1"/>
    </xf>
    <xf numFmtId="0" fontId="51" fillId="28" borderId="17" xfId="98" applyFont="1" applyFill="1" applyBorder="1" applyAlignment="1">
      <alignment horizontal="center" wrapText="1"/>
    </xf>
    <xf numFmtId="0" fontId="51" fillId="28" borderId="16" xfId="98" applyFont="1" applyFill="1" applyBorder="1" applyAlignment="1">
      <alignment horizontal="center" wrapText="1"/>
    </xf>
    <xf numFmtId="0" fontId="52" fillId="24" borderId="21" xfId="98" applyFont="1" applyFill="1" applyBorder="1" applyAlignment="1">
      <alignment horizontal="left" vertical="top" wrapText="1"/>
    </xf>
    <xf numFmtId="0" fontId="53" fillId="24" borderId="0" xfId="108" applyFont="1" applyFill="1" applyAlignment="1">
      <alignment horizontal="left" wrapText="1"/>
    </xf>
    <xf numFmtId="0" fontId="48" fillId="24" borderId="0" xfId="98" applyFont="1" applyFill="1" applyAlignment="1">
      <alignment horizontal="left" wrapText="1"/>
    </xf>
    <xf numFmtId="0" fontId="15" fillId="24" borderId="0" xfId="98" applyFont="1" applyFill="1" applyAlignment="1">
      <alignment horizontal="left" wrapText="1"/>
    </xf>
    <xf numFmtId="0" fontId="17" fillId="27" borderId="0" xfId="109" applyFont="1" applyFill="1" applyBorder="1" applyAlignment="1" applyProtection="1">
      <alignment horizontal="center"/>
      <protection locked="0"/>
    </xf>
    <xf numFmtId="164" fontId="46" fillId="24" borderId="0" xfId="109" applyNumberFormat="1" applyFont="1" applyFill="1" applyBorder="1" applyAlignment="1">
      <alignment horizontal="center"/>
    </xf>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
  <sheetViews>
    <sheetView workbookViewId="0">
      <selection activeCell="G16" sqref="G16"/>
    </sheetView>
  </sheetViews>
  <sheetFormatPr defaultRowHeight="12.75" x14ac:dyDescent="0.2"/>
  <cols>
    <col min="1" max="1" width="30.5703125" bestFit="1" customWidth="1"/>
    <col min="2" max="4" width="9.28515625" style="1" bestFit="1" customWidth="1"/>
    <col min="7" max="7" width="8.85546875" style="1"/>
    <col min="8" max="8" width="9.140625" style="8"/>
  </cols>
  <sheetData>
    <row r="1" spans="1:11" ht="15.75" x14ac:dyDescent="0.25">
      <c r="A1" s="5" t="s">
        <v>8</v>
      </c>
      <c r="B1" s="5"/>
      <c r="C1" s="5"/>
      <c r="D1" s="5"/>
      <c r="E1" s="5"/>
      <c r="F1" s="5"/>
      <c r="G1" s="5"/>
      <c r="H1" s="65"/>
      <c r="I1" s="65"/>
      <c r="J1" s="65"/>
      <c r="K1" s="1"/>
    </row>
    <row r="2" spans="1:11" x14ac:dyDescent="0.2">
      <c r="A2" s="10"/>
      <c r="B2" s="31" t="s">
        <v>4</v>
      </c>
      <c r="C2" s="6" t="s">
        <v>5</v>
      </c>
      <c r="D2" s="6" t="s">
        <v>6</v>
      </c>
      <c r="E2" s="6" t="s">
        <v>23</v>
      </c>
      <c r="F2" s="6" t="s">
        <v>24</v>
      </c>
      <c r="G2" s="6" t="s">
        <v>25</v>
      </c>
      <c r="H2" s="19" t="s">
        <v>7</v>
      </c>
    </row>
    <row r="3" spans="1:11" x14ac:dyDescent="0.2">
      <c r="A3" s="9" t="s">
        <v>18</v>
      </c>
      <c r="B3" s="32">
        <v>24</v>
      </c>
      <c r="C3" s="7">
        <v>10</v>
      </c>
      <c r="D3" s="7">
        <v>10</v>
      </c>
      <c r="E3" s="7">
        <v>10</v>
      </c>
      <c r="F3" s="7">
        <v>9.6</v>
      </c>
      <c r="G3" s="7">
        <v>20</v>
      </c>
      <c r="H3" s="20">
        <f>SUM(C3:G3)</f>
        <v>59.6</v>
      </c>
    </row>
    <row r="4" spans="1:11" x14ac:dyDescent="0.2">
      <c r="A4" s="9" t="s">
        <v>19</v>
      </c>
      <c r="B4" s="32">
        <v>24</v>
      </c>
      <c r="C4" s="7">
        <v>10</v>
      </c>
      <c r="D4" s="7">
        <v>10</v>
      </c>
      <c r="E4" s="7">
        <v>10</v>
      </c>
      <c r="F4" s="7">
        <v>9.6</v>
      </c>
      <c r="G4" s="7">
        <v>20</v>
      </c>
      <c r="H4" s="20">
        <f t="shared" ref="H4:H7" si="0">SUM(C4:G4)</f>
        <v>59.6</v>
      </c>
      <c r="I4" s="1"/>
      <c r="J4" s="1"/>
      <c r="K4" s="1"/>
    </row>
    <row r="5" spans="1:11" x14ac:dyDescent="0.2">
      <c r="A5" s="11" t="s">
        <v>20</v>
      </c>
      <c r="B5" s="32">
        <v>24</v>
      </c>
      <c r="C5" s="7">
        <v>10</v>
      </c>
      <c r="D5" s="7">
        <v>10</v>
      </c>
      <c r="E5" s="7">
        <v>10</v>
      </c>
      <c r="F5" s="7">
        <v>9.6</v>
      </c>
      <c r="G5" s="7">
        <v>8</v>
      </c>
      <c r="H5" s="20">
        <f t="shared" si="0"/>
        <v>47.6</v>
      </c>
      <c r="I5" s="1"/>
      <c r="J5" s="1"/>
      <c r="K5" s="1"/>
    </row>
    <row r="6" spans="1:11" x14ac:dyDescent="0.2">
      <c r="A6" s="11" t="s">
        <v>21</v>
      </c>
      <c r="B6" s="34">
        <v>30</v>
      </c>
      <c r="C6" s="18">
        <v>10</v>
      </c>
      <c r="D6" s="18">
        <v>10</v>
      </c>
      <c r="E6" s="7">
        <v>10</v>
      </c>
      <c r="F6" s="7">
        <v>20</v>
      </c>
      <c r="G6" s="7">
        <v>20</v>
      </c>
      <c r="H6" s="20">
        <f t="shared" si="0"/>
        <v>70</v>
      </c>
      <c r="I6" s="1"/>
      <c r="J6" s="1"/>
      <c r="K6" s="1"/>
    </row>
    <row r="7" spans="1:11" x14ac:dyDescent="0.2">
      <c r="A7" s="11" t="s">
        <v>22</v>
      </c>
      <c r="B7" s="34">
        <v>6</v>
      </c>
      <c r="C7" s="18">
        <v>10</v>
      </c>
      <c r="D7" s="18">
        <v>6</v>
      </c>
      <c r="E7" s="18">
        <v>2</v>
      </c>
      <c r="F7" s="18">
        <v>4</v>
      </c>
      <c r="G7" s="18">
        <v>4</v>
      </c>
      <c r="H7" s="20">
        <f t="shared" si="0"/>
        <v>26</v>
      </c>
    </row>
    <row r="8" spans="1:11" x14ac:dyDescent="0.2">
      <c r="B8" s="34" t="s">
        <v>11</v>
      </c>
    </row>
    <row r="21" spans="1:8" x14ac:dyDescent="0.2">
      <c r="A21" t="s">
        <v>9</v>
      </c>
      <c r="H21"/>
    </row>
  </sheetData>
  <mergeCells count="1">
    <mergeCell ref="H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election activeCell="G11" sqref="G11"/>
    </sheetView>
  </sheetViews>
  <sheetFormatPr defaultColWidth="9.140625" defaultRowHeight="12.75" x14ac:dyDescent="0.2"/>
  <cols>
    <col min="1" max="1" width="30.5703125" style="1" bestFit="1" customWidth="1"/>
    <col min="2" max="16384" width="9.140625" style="1"/>
  </cols>
  <sheetData>
    <row r="1" spans="1:10" ht="15.75" x14ac:dyDescent="0.25">
      <c r="A1" s="5" t="s">
        <v>8</v>
      </c>
      <c r="B1" s="5"/>
      <c r="C1" s="5"/>
      <c r="D1" s="5"/>
      <c r="E1" s="5"/>
      <c r="F1" s="5"/>
      <c r="G1" s="5"/>
      <c r="H1" s="65"/>
      <c r="I1" s="65"/>
      <c r="J1" s="65"/>
    </row>
    <row r="2" spans="1:10" x14ac:dyDescent="0.2">
      <c r="A2" s="10"/>
      <c r="B2" s="31" t="s">
        <v>4</v>
      </c>
      <c r="C2" s="6" t="s">
        <v>5</v>
      </c>
      <c r="D2" s="6" t="s">
        <v>6</v>
      </c>
      <c r="E2" s="6" t="s">
        <v>23</v>
      </c>
      <c r="F2" s="6" t="s">
        <v>24</v>
      </c>
      <c r="G2" s="6" t="s">
        <v>25</v>
      </c>
      <c r="H2" s="19" t="s">
        <v>7</v>
      </c>
    </row>
    <row r="3" spans="1:10" x14ac:dyDescent="0.2">
      <c r="A3" s="9" t="s">
        <v>18</v>
      </c>
      <c r="B3" s="32"/>
      <c r="C3" s="7">
        <v>9.4</v>
      </c>
      <c r="D3" s="7">
        <v>7</v>
      </c>
      <c r="E3" s="7">
        <v>8.8000000000000007</v>
      </c>
      <c r="F3" s="7">
        <v>14.8</v>
      </c>
      <c r="G3" s="7">
        <v>14</v>
      </c>
      <c r="H3" s="20">
        <f>SUM(C3:G3)</f>
        <v>54</v>
      </c>
    </row>
    <row r="4" spans="1:10" x14ac:dyDescent="0.2">
      <c r="A4" s="9" t="s">
        <v>19</v>
      </c>
      <c r="B4" s="32"/>
      <c r="C4" s="7">
        <v>8.8000000000000007</v>
      </c>
      <c r="D4" s="7">
        <v>6.8</v>
      </c>
      <c r="E4" s="7">
        <v>8.8000000000000007</v>
      </c>
      <c r="F4" s="7">
        <v>13.6</v>
      </c>
      <c r="G4" s="7">
        <v>15.6</v>
      </c>
      <c r="H4" s="20">
        <f t="shared" ref="H4:H7" si="0">SUM(C4:G4)</f>
        <v>53.6</v>
      </c>
    </row>
    <row r="5" spans="1:10" x14ac:dyDescent="0.2">
      <c r="A5" s="11" t="s">
        <v>20</v>
      </c>
      <c r="B5" s="32"/>
      <c r="C5" s="7">
        <v>9</v>
      </c>
      <c r="D5" s="7">
        <v>6.8</v>
      </c>
      <c r="E5" s="7">
        <v>8.8000000000000007</v>
      </c>
      <c r="F5" s="7">
        <v>13.6</v>
      </c>
      <c r="G5" s="7">
        <v>15.2</v>
      </c>
      <c r="H5" s="20">
        <f t="shared" si="0"/>
        <v>53.400000000000006</v>
      </c>
    </row>
    <row r="6" spans="1:10" x14ac:dyDescent="0.2">
      <c r="A6" s="11" t="s">
        <v>21</v>
      </c>
      <c r="B6" s="33"/>
      <c r="C6" s="18">
        <v>9</v>
      </c>
      <c r="D6" s="18">
        <v>7.2</v>
      </c>
      <c r="E6" s="7">
        <v>8.8000000000000007</v>
      </c>
      <c r="F6" s="7">
        <v>14.4</v>
      </c>
      <c r="G6" s="7">
        <v>14.4</v>
      </c>
      <c r="H6" s="20">
        <f t="shared" si="0"/>
        <v>53.8</v>
      </c>
    </row>
    <row r="7" spans="1:10" x14ac:dyDescent="0.2">
      <c r="A7" s="11" t="s">
        <v>22</v>
      </c>
      <c r="B7" s="33"/>
      <c r="C7" s="18">
        <v>9.4</v>
      </c>
      <c r="D7" s="18">
        <v>7.2</v>
      </c>
      <c r="E7" s="18">
        <v>8.8000000000000007</v>
      </c>
      <c r="F7" s="18">
        <v>13.6</v>
      </c>
      <c r="G7" s="1">
        <v>14</v>
      </c>
      <c r="H7" s="20">
        <f t="shared" si="0"/>
        <v>53</v>
      </c>
    </row>
    <row r="8" spans="1:10" x14ac:dyDescent="0.2">
      <c r="B8" s="34" t="s">
        <v>11</v>
      </c>
      <c r="H8" s="8"/>
    </row>
    <row r="9" spans="1:10" x14ac:dyDescent="0.2">
      <c r="H9" s="8"/>
    </row>
    <row r="10" spans="1:10" x14ac:dyDescent="0.2">
      <c r="H10" s="8"/>
    </row>
    <row r="11" spans="1:10" x14ac:dyDescent="0.2">
      <c r="H11" s="8"/>
    </row>
    <row r="12" spans="1:10" x14ac:dyDescent="0.2">
      <c r="H12" s="8"/>
    </row>
    <row r="13" spans="1:10" x14ac:dyDescent="0.2">
      <c r="H13" s="8"/>
    </row>
    <row r="14" spans="1:10" x14ac:dyDescent="0.2">
      <c r="H14" s="8"/>
    </row>
    <row r="15" spans="1:10" x14ac:dyDescent="0.2">
      <c r="H15" s="8"/>
    </row>
    <row r="16" spans="1:10" x14ac:dyDescent="0.2">
      <c r="H16" s="8"/>
    </row>
    <row r="17" spans="1:8" x14ac:dyDescent="0.2">
      <c r="H17" s="8"/>
    </row>
    <row r="18" spans="1:8" x14ac:dyDescent="0.2">
      <c r="H18" s="8"/>
    </row>
    <row r="19" spans="1:8" x14ac:dyDescent="0.2">
      <c r="H19" s="8"/>
    </row>
    <row r="20" spans="1:8" x14ac:dyDescent="0.2">
      <c r="H20" s="8"/>
    </row>
    <row r="21" spans="1:8" x14ac:dyDescent="0.2">
      <c r="A21" s="1" t="s">
        <v>9</v>
      </c>
    </row>
    <row r="22" spans="1:8" x14ac:dyDescent="0.2">
      <c r="H22" s="8"/>
    </row>
    <row r="23" spans="1:8" x14ac:dyDescent="0.2">
      <c r="H23" s="8"/>
    </row>
    <row r="24" spans="1:8" x14ac:dyDescent="0.2">
      <c r="H24" s="8"/>
    </row>
    <row r="25" spans="1:8" x14ac:dyDescent="0.2">
      <c r="H25" s="8"/>
    </row>
    <row r="26" spans="1:8" x14ac:dyDescent="0.2">
      <c r="H26" s="8"/>
    </row>
    <row r="27" spans="1:8" x14ac:dyDescent="0.2">
      <c r="H27" s="8"/>
    </row>
    <row r="28" spans="1:8" x14ac:dyDescent="0.2">
      <c r="H28" s="8"/>
    </row>
  </sheetData>
  <mergeCells count="1">
    <mergeCell ref="H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I10" sqref="I10"/>
    </sheetView>
  </sheetViews>
  <sheetFormatPr defaultColWidth="9.140625" defaultRowHeight="12.75" x14ac:dyDescent="0.2"/>
  <cols>
    <col min="1" max="1" width="30.5703125" style="1" bestFit="1" customWidth="1"/>
    <col min="2" max="2" width="9.140625" style="18"/>
    <col min="3" max="16384" width="9.140625" style="1"/>
  </cols>
  <sheetData>
    <row r="1" spans="1:10" ht="15.75" x14ac:dyDescent="0.25">
      <c r="A1" s="5" t="s">
        <v>8</v>
      </c>
      <c r="B1" s="5"/>
      <c r="C1" s="5"/>
      <c r="D1" s="5"/>
      <c r="E1" s="5"/>
      <c r="F1" s="5"/>
      <c r="G1" s="5"/>
      <c r="H1" s="65"/>
      <c r="I1" s="65"/>
      <c r="J1" s="65"/>
    </row>
    <row r="2" spans="1:10" x14ac:dyDescent="0.2">
      <c r="A2" s="10"/>
      <c r="B2" s="31" t="s">
        <v>4</v>
      </c>
      <c r="C2" s="6" t="s">
        <v>5</v>
      </c>
      <c r="D2" s="6" t="s">
        <v>6</v>
      </c>
      <c r="E2" s="6" t="s">
        <v>23</v>
      </c>
      <c r="F2" s="6" t="s">
        <v>24</v>
      </c>
      <c r="G2" s="6" t="s">
        <v>25</v>
      </c>
      <c r="H2" s="19" t="s">
        <v>7</v>
      </c>
    </row>
    <row r="3" spans="1:10" x14ac:dyDescent="0.2">
      <c r="A3" s="9" t="s">
        <v>18</v>
      </c>
      <c r="B3" s="32"/>
      <c r="C3" s="7">
        <v>10</v>
      </c>
      <c r="D3" s="7">
        <v>6</v>
      </c>
      <c r="E3" s="7">
        <v>7</v>
      </c>
      <c r="F3" s="7">
        <v>20</v>
      </c>
      <c r="G3" s="7">
        <v>20</v>
      </c>
      <c r="H3" s="20">
        <f>SUM(C3:G3)</f>
        <v>63</v>
      </c>
    </row>
    <row r="4" spans="1:10" x14ac:dyDescent="0.2">
      <c r="A4" s="9" t="s">
        <v>19</v>
      </c>
      <c r="B4" s="32"/>
      <c r="C4" s="7">
        <v>10</v>
      </c>
      <c r="D4" s="7">
        <v>6</v>
      </c>
      <c r="E4" s="7">
        <v>9</v>
      </c>
      <c r="F4" s="7">
        <v>9.6</v>
      </c>
      <c r="G4" s="7">
        <v>16</v>
      </c>
      <c r="H4" s="20">
        <f t="shared" ref="H4:H7" si="0">SUM(C4:G4)</f>
        <v>50.6</v>
      </c>
    </row>
    <row r="5" spans="1:10" x14ac:dyDescent="0.2">
      <c r="A5" s="11" t="s">
        <v>20</v>
      </c>
      <c r="B5" s="32"/>
      <c r="C5" s="7">
        <v>2</v>
      </c>
      <c r="D5" s="7">
        <v>2</v>
      </c>
      <c r="E5" s="7">
        <v>6</v>
      </c>
      <c r="F5" s="7">
        <v>5.6</v>
      </c>
      <c r="G5" s="7">
        <v>5.6</v>
      </c>
      <c r="H5" s="20">
        <f t="shared" si="0"/>
        <v>21.2</v>
      </c>
    </row>
    <row r="6" spans="1:10" x14ac:dyDescent="0.2">
      <c r="A6" s="11" t="s">
        <v>21</v>
      </c>
      <c r="B6" s="33"/>
      <c r="C6" s="18">
        <v>10</v>
      </c>
      <c r="D6" s="18">
        <v>10</v>
      </c>
      <c r="E6" s="7">
        <v>7</v>
      </c>
      <c r="F6" s="7">
        <v>20</v>
      </c>
      <c r="G6" s="7">
        <v>20</v>
      </c>
      <c r="H6" s="20">
        <f t="shared" si="0"/>
        <v>67</v>
      </c>
    </row>
    <row r="7" spans="1:10" x14ac:dyDescent="0.2">
      <c r="A7" s="11" t="s">
        <v>22</v>
      </c>
      <c r="B7" s="33"/>
      <c r="C7" s="18">
        <v>10</v>
      </c>
      <c r="D7" s="18">
        <v>4.8</v>
      </c>
      <c r="E7" s="18">
        <v>8</v>
      </c>
      <c r="F7" s="1">
        <v>5.6</v>
      </c>
      <c r="G7" s="1">
        <v>8</v>
      </c>
      <c r="H7" s="20">
        <f t="shared" si="0"/>
        <v>36.4</v>
      </c>
    </row>
    <row r="8" spans="1:10" x14ac:dyDescent="0.2">
      <c r="B8" s="34" t="s">
        <v>11</v>
      </c>
      <c r="H8" s="8"/>
    </row>
    <row r="9" spans="1:10" x14ac:dyDescent="0.2">
      <c r="B9" s="1"/>
      <c r="H9" s="8"/>
    </row>
    <row r="10" spans="1:10" x14ac:dyDescent="0.2">
      <c r="B10" s="1"/>
      <c r="H10" s="8"/>
    </row>
    <row r="11" spans="1:10" x14ac:dyDescent="0.2">
      <c r="B11" s="1"/>
      <c r="H11" s="8"/>
    </row>
    <row r="12" spans="1:10" x14ac:dyDescent="0.2">
      <c r="B12" s="1"/>
      <c r="H12" s="8"/>
    </row>
    <row r="13" spans="1:10" x14ac:dyDescent="0.2">
      <c r="B13" s="1"/>
      <c r="H13" s="8"/>
    </row>
    <row r="14" spans="1:10" x14ac:dyDescent="0.2">
      <c r="B14" s="1"/>
      <c r="H14" s="8"/>
    </row>
    <row r="15" spans="1:10" x14ac:dyDescent="0.2">
      <c r="B15" s="1"/>
      <c r="H15" s="8"/>
    </row>
    <row r="16" spans="1:10" x14ac:dyDescent="0.2">
      <c r="B16" s="1"/>
      <c r="H16" s="8"/>
    </row>
    <row r="17" spans="1:8" x14ac:dyDescent="0.2">
      <c r="B17" s="1"/>
      <c r="H17" s="8"/>
    </row>
    <row r="18" spans="1:8" x14ac:dyDescent="0.2">
      <c r="B18" s="1"/>
      <c r="H18" s="8"/>
    </row>
    <row r="19" spans="1:8" x14ac:dyDescent="0.2">
      <c r="B19" s="1"/>
      <c r="H19" s="8"/>
    </row>
    <row r="20" spans="1:8" x14ac:dyDescent="0.2">
      <c r="B20" s="1"/>
      <c r="H20" s="8"/>
    </row>
    <row r="21" spans="1:8" x14ac:dyDescent="0.2">
      <c r="A21" s="1" t="s">
        <v>9</v>
      </c>
      <c r="B21" s="1"/>
    </row>
    <row r="22" spans="1:8" x14ac:dyDescent="0.2">
      <c r="B22" s="1"/>
      <c r="H22" s="8"/>
    </row>
    <row r="23" spans="1:8" x14ac:dyDescent="0.2">
      <c r="B23" s="1"/>
      <c r="H23" s="8"/>
    </row>
    <row r="24" spans="1:8" x14ac:dyDescent="0.2">
      <c r="B24" s="1"/>
      <c r="H24" s="8"/>
    </row>
    <row r="25" spans="1:8" x14ac:dyDescent="0.2">
      <c r="B25" s="1"/>
      <c r="H25" s="8"/>
    </row>
    <row r="26" spans="1:8" x14ac:dyDescent="0.2">
      <c r="B26" s="1"/>
      <c r="H26" s="8"/>
    </row>
    <row r="27" spans="1:8" x14ac:dyDescent="0.2">
      <c r="B27" s="1"/>
      <c r="H27" s="8"/>
    </row>
    <row r="28" spans="1:8" x14ac:dyDescent="0.2">
      <c r="B28" s="1"/>
      <c r="H28" s="8"/>
    </row>
  </sheetData>
  <mergeCells count="1">
    <mergeCell ref="H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H14" sqref="H14"/>
    </sheetView>
  </sheetViews>
  <sheetFormatPr defaultColWidth="9.140625" defaultRowHeight="12.75" x14ac:dyDescent="0.2"/>
  <cols>
    <col min="1" max="1" width="30.5703125" style="1" bestFit="1" customWidth="1"/>
    <col min="2" max="2" width="9.140625" style="18"/>
    <col min="3" max="16384" width="9.140625" style="1"/>
  </cols>
  <sheetData>
    <row r="1" spans="1:10" ht="15.75" x14ac:dyDescent="0.25">
      <c r="A1" s="5" t="s">
        <v>8</v>
      </c>
      <c r="B1" s="5"/>
      <c r="C1" s="5"/>
      <c r="D1" s="5"/>
      <c r="E1" s="5"/>
      <c r="F1" s="5"/>
      <c r="G1" s="5"/>
      <c r="H1" s="65"/>
      <c r="I1" s="65"/>
      <c r="J1" s="65"/>
    </row>
    <row r="2" spans="1:10" x14ac:dyDescent="0.2">
      <c r="A2" s="10"/>
      <c r="B2" s="31" t="s">
        <v>4</v>
      </c>
      <c r="C2" s="6" t="s">
        <v>5</v>
      </c>
      <c r="D2" s="6" t="s">
        <v>6</v>
      </c>
      <c r="E2" s="6" t="s">
        <v>23</v>
      </c>
      <c r="F2" s="6" t="s">
        <v>24</v>
      </c>
      <c r="G2" s="6" t="s">
        <v>25</v>
      </c>
      <c r="H2" s="19" t="s">
        <v>7</v>
      </c>
    </row>
    <row r="3" spans="1:10" x14ac:dyDescent="0.2">
      <c r="A3" s="9" t="s">
        <v>18</v>
      </c>
      <c r="B3" s="32"/>
      <c r="C3" s="7">
        <v>6.8</v>
      </c>
      <c r="D3" s="7">
        <v>6.8</v>
      </c>
      <c r="E3" s="7">
        <v>6.8</v>
      </c>
      <c r="F3" s="7">
        <v>13.6</v>
      </c>
      <c r="G3" s="7">
        <v>20</v>
      </c>
      <c r="H3" s="20">
        <f>SUM(C3:G3)</f>
        <v>54</v>
      </c>
    </row>
    <row r="4" spans="1:10" x14ac:dyDescent="0.2">
      <c r="A4" s="9" t="s">
        <v>19</v>
      </c>
      <c r="B4" s="32"/>
      <c r="C4" s="7">
        <v>10</v>
      </c>
      <c r="D4" s="7">
        <v>10</v>
      </c>
      <c r="E4" s="7">
        <v>10</v>
      </c>
      <c r="F4" s="7">
        <v>13.6</v>
      </c>
      <c r="G4" s="7">
        <v>20</v>
      </c>
      <c r="H4" s="20">
        <f t="shared" ref="H4:H7" si="0">SUM(C4:G4)</f>
        <v>63.6</v>
      </c>
    </row>
    <row r="5" spans="1:10" x14ac:dyDescent="0.2">
      <c r="A5" s="11" t="s">
        <v>20</v>
      </c>
      <c r="B5" s="32"/>
      <c r="C5" s="7">
        <v>10</v>
      </c>
      <c r="D5" s="7">
        <v>10</v>
      </c>
      <c r="E5" s="7">
        <v>10</v>
      </c>
      <c r="F5" s="7">
        <v>13.6</v>
      </c>
      <c r="G5" s="7">
        <v>20</v>
      </c>
      <c r="H5" s="20">
        <f t="shared" si="0"/>
        <v>63.6</v>
      </c>
    </row>
    <row r="6" spans="1:10" x14ac:dyDescent="0.2">
      <c r="A6" s="11" t="s">
        <v>21</v>
      </c>
      <c r="B6" s="33"/>
      <c r="C6" s="18">
        <v>10</v>
      </c>
      <c r="D6" s="18">
        <v>6.8</v>
      </c>
      <c r="E6" s="7">
        <v>10</v>
      </c>
      <c r="F6" s="7">
        <v>20</v>
      </c>
      <c r="G6" s="7">
        <v>20</v>
      </c>
      <c r="H6" s="20">
        <f t="shared" si="0"/>
        <v>66.8</v>
      </c>
    </row>
    <row r="7" spans="1:10" x14ac:dyDescent="0.2">
      <c r="A7" s="11" t="s">
        <v>22</v>
      </c>
      <c r="B7" s="33"/>
      <c r="C7" s="18">
        <v>6.8</v>
      </c>
      <c r="D7" s="18">
        <v>6.8</v>
      </c>
      <c r="E7" s="1">
        <v>8.8000000000000007</v>
      </c>
      <c r="F7" s="1">
        <v>13.6</v>
      </c>
      <c r="G7" s="1">
        <v>13.6</v>
      </c>
      <c r="H7" s="20">
        <f t="shared" si="0"/>
        <v>49.6</v>
      </c>
    </row>
    <row r="8" spans="1:10" x14ac:dyDescent="0.2">
      <c r="B8" s="34" t="s">
        <v>11</v>
      </c>
      <c r="H8" s="8"/>
    </row>
    <row r="9" spans="1:10" x14ac:dyDescent="0.2">
      <c r="B9" s="1"/>
      <c r="H9" s="8"/>
    </row>
    <row r="10" spans="1:10" x14ac:dyDescent="0.2">
      <c r="B10" s="1"/>
      <c r="H10" s="8"/>
    </row>
    <row r="11" spans="1:10" x14ac:dyDescent="0.2">
      <c r="B11" s="1"/>
      <c r="H11" s="8"/>
    </row>
    <row r="12" spans="1:10" x14ac:dyDescent="0.2">
      <c r="B12" s="1"/>
      <c r="H12" s="8"/>
    </row>
    <row r="13" spans="1:10" x14ac:dyDescent="0.2">
      <c r="B13" s="1"/>
      <c r="H13" s="8"/>
    </row>
    <row r="14" spans="1:10" x14ac:dyDescent="0.2">
      <c r="B14" s="1"/>
      <c r="H14" s="8"/>
    </row>
    <row r="15" spans="1:10" x14ac:dyDescent="0.2">
      <c r="B15" s="1"/>
      <c r="H15" s="8"/>
    </row>
    <row r="16" spans="1:10" x14ac:dyDescent="0.2">
      <c r="B16" s="1"/>
      <c r="H16" s="8"/>
    </row>
    <row r="17" spans="1:8" x14ac:dyDescent="0.2">
      <c r="B17" s="1"/>
      <c r="H17" s="8"/>
    </row>
    <row r="18" spans="1:8" x14ac:dyDescent="0.2">
      <c r="B18" s="1"/>
      <c r="H18" s="8"/>
    </row>
    <row r="19" spans="1:8" x14ac:dyDescent="0.2">
      <c r="B19" s="1"/>
      <c r="H19" s="8"/>
    </row>
    <row r="20" spans="1:8" x14ac:dyDescent="0.2">
      <c r="B20" s="1"/>
      <c r="H20" s="8"/>
    </row>
    <row r="21" spans="1:8" x14ac:dyDescent="0.2">
      <c r="A21" s="1" t="s">
        <v>9</v>
      </c>
      <c r="B21" s="1"/>
    </row>
    <row r="22" spans="1:8" x14ac:dyDescent="0.2">
      <c r="B22" s="1"/>
      <c r="H22" s="8"/>
    </row>
    <row r="23" spans="1:8" x14ac:dyDescent="0.2">
      <c r="B23" s="1"/>
      <c r="H23" s="8"/>
    </row>
    <row r="24" spans="1:8" x14ac:dyDescent="0.2">
      <c r="B24" s="1"/>
      <c r="H24" s="8"/>
    </row>
    <row r="25" spans="1:8" x14ac:dyDescent="0.2">
      <c r="B25" s="1"/>
      <c r="H25" s="8"/>
    </row>
    <row r="26" spans="1:8" x14ac:dyDescent="0.2">
      <c r="B26" s="1"/>
      <c r="H26" s="8"/>
    </row>
    <row r="27" spans="1:8" x14ac:dyDescent="0.2">
      <c r="B27" s="1"/>
      <c r="H27" s="8"/>
    </row>
    <row r="28" spans="1:8" x14ac:dyDescent="0.2">
      <c r="B28" s="1"/>
      <c r="H28" s="8"/>
    </row>
  </sheetData>
  <mergeCells count="1">
    <mergeCell ref="H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F12" sqref="F12"/>
    </sheetView>
  </sheetViews>
  <sheetFormatPr defaultColWidth="9.140625" defaultRowHeight="12.75" x14ac:dyDescent="0.2"/>
  <cols>
    <col min="1" max="1" width="30.5703125" style="1" bestFit="1" customWidth="1"/>
    <col min="2" max="2" width="9.140625" style="18"/>
    <col min="3" max="16384" width="9.140625" style="1"/>
  </cols>
  <sheetData>
    <row r="1" spans="1:10" ht="15.75" x14ac:dyDescent="0.25">
      <c r="A1" s="5" t="s">
        <v>8</v>
      </c>
      <c r="B1" s="5"/>
      <c r="C1" s="5"/>
      <c r="D1" s="5"/>
      <c r="E1" s="5"/>
      <c r="F1" s="5"/>
      <c r="G1" s="5"/>
      <c r="H1" s="65"/>
      <c r="I1" s="65"/>
      <c r="J1" s="65"/>
    </row>
    <row r="2" spans="1:10" x14ac:dyDescent="0.2">
      <c r="A2" s="10"/>
      <c r="B2" s="31" t="s">
        <v>4</v>
      </c>
      <c r="C2" s="6" t="s">
        <v>5</v>
      </c>
      <c r="D2" s="6" t="s">
        <v>6</v>
      </c>
      <c r="E2" s="6" t="s">
        <v>23</v>
      </c>
      <c r="F2" s="6" t="s">
        <v>24</v>
      </c>
      <c r="G2" s="6" t="s">
        <v>25</v>
      </c>
      <c r="H2" s="19" t="s">
        <v>7</v>
      </c>
    </row>
    <row r="3" spans="1:10" x14ac:dyDescent="0.2">
      <c r="A3" s="9" t="s">
        <v>18</v>
      </c>
      <c r="B3" s="32"/>
      <c r="C3" s="7">
        <v>6</v>
      </c>
      <c r="D3" s="7">
        <v>6</v>
      </c>
      <c r="E3" s="7">
        <v>6</v>
      </c>
      <c r="F3" s="7">
        <v>16</v>
      </c>
      <c r="G3" s="7">
        <v>12</v>
      </c>
      <c r="H3" s="20">
        <f>SUM(C3:G3)</f>
        <v>46</v>
      </c>
    </row>
    <row r="4" spans="1:10" x14ac:dyDescent="0.2">
      <c r="A4" s="9" t="s">
        <v>19</v>
      </c>
      <c r="B4" s="32"/>
      <c r="C4" s="7">
        <v>8</v>
      </c>
      <c r="D4" s="7">
        <v>8</v>
      </c>
      <c r="E4" s="7">
        <v>6</v>
      </c>
      <c r="F4" s="7">
        <v>12</v>
      </c>
      <c r="G4" s="7">
        <v>12</v>
      </c>
      <c r="H4" s="20">
        <f t="shared" ref="H4:H7" si="0">SUM(C4:G4)</f>
        <v>46</v>
      </c>
    </row>
    <row r="5" spans="1:10" x14ac:dyDescent="0.2">
      <c r="A5" s="11" t="s">
        <v>20</v>
      </c>
      <c r="B5" s="32"/>
      <c r="C5" s="7">
        <v>6</v>
      </c>
      <c r="D5" s="7">
        <v>6</v>
      </c>
      <c r="E5" s="7">
        <v>8</v>
      </c>
      <c r="F5" s="7">
        <v>8</v>
      </c>
      <c r="G5" s="7">
        <v>12</v>
      </c>
      <c r="H5" s="20">
        <f t="shared" si="0"/>
        <v>40</v>
      </c>
    </row>
    <row r="6" spans="1:10" x14ac:dyDescent="0.2">
      <c r="A6" s="11" t="s">
        <v>21</v>
      </c>
      <c r="B6" s="33"/>
      <c r="C6" s="18">
        <v>6</v>
      </c>
      <c r="D6" s="18">
        <v>6</v>
      </c>
      <c r="E6" s="7">
        <v>6</v>
      </c>
      <c r="F6" s="7">
        <v>12</v>
      </c>
      <c r="G6" s="7">
        <v>12</v>
      </c>
      <c r="H6" s="20">
        <f t="shared" si="0"/>
        <v>42</v>
      </c>
    </row>
    <row r="7" spans="1:10" x14ac:dyDescent="0.2">
      <c r="A7" s="11" t="s">
        <v>22</v>
      </c>
      <c r="B7" s="33"/>
      <c r="C7" s="18">
        <v>6</v>
      </c>
      <c r="D7" s="18">
        <v>8</v>
      </c>
      <c r="E7" s="1">
        <v>6</v>
      </c>
      <c r="F7" s="1">
        <v>16</v>
      </c>
      <c r="G7" s="1">
        <v>16</v>
      </c>
      <c r="H7" s="20">
        <f t="shared" si="0"/>
        <v>52</v>
      </c>
    </row>
    <row r="8" spans="1:10" x14ac:dyDescent="0.2">
      <c r="B8" s="34" t="s">
        <v>11</v>
      </c>
      <c r="H8" s="8"/>
    </row>
    <row r="9" spans="1:10" x14ac:dyDescent="0.2">
      <c r="B9" s="1"/>
      <c r="H9" s="8"/>
    </row>
    <row r="10" spans="1:10" x14ac:dyDescent="0.2">
      <c r="B10" s="1"/>
      <c r="H10" s="8"/>
    </row>
    <row r="11" spans="1:10" x14ac:dyDescent="0.2">
      <c r="B11" s="1"/>
      <c r="H11" s="8"/>
    </row>
    <row r="12" spans="1:10" x14ac:dyDescent="0.2">
      <c r="B12" s="1"/>
      <c r="H12" s="8"/>
    </row>
    <row r="13" spans="1:10" x14ac:dyDescent="0.2">
      <c r="B13" s="1"/>
      <c r="H13" s="8"/>
    </row>
    <row r="14" spans="1:10" x14ac:dyDescent="0.2">
      <c r="B14" s="1"/>
      <c r="H14" s="8"/>
    </row>
    <row r="15" spans="1:10" x14ac:dyDescent="0.2">
      <c r="B15" s="1"/>
      <c r="H15" s="8"/>
    </row>
    <row r="16" spans="1:10" x14ac:dyDescent="0.2">
      <c r="B16" s="1"/>
      <c r="H16" s="8"/>
    </row>
    <row r="17" spans="1:8" x14ac:dyDescent="0.2">
      <c r="B17" s="1"/>
      <c r="H17" s="8"/>
    </row>
    <row r="18" spans="1:8" x14ac:dyDescent="0.2">
      <c r="B18" s="1"/>
      <c r="H18" s="8"/>
    </row>
    <row r="19" spans="1:8" x14ac:dyDescent="0.2">
      <c r="B19" s="1"/>
      <c r="H19" s="8"/>
    </row>
    <row r="20" spans="1:8" x14ac:dyDescent="0.2">
      <c r="B20" s="1"/>
      <c r="H20" s="8"/>
    </row>
    <row r="21" spans="1:8" x14ac:dyDescent="0.2">
      <c r="A21" s="1" t="s">
        <v>9</v>
      </c>
      <c r="B21" s="1"/>
    </row>
    <row r="22" spans="1:8" x14ac:dyDescent="0.2">
      <c r="B22" s="1"/>
      <c r="H22" s="8"/>
    </row>
    <row r="23" spans="1:8" x14ac:dyDescent="0.2">
      <c r="B23" s="1"/>
      <c r="H23" s="8"/>
    </row>
    <row r="24" spans="1:8" x14ac:dyDescent="0.2">
      <c r="B24" s="1"/>
      <c r="H24" s="8"/>
    </row>
    <row r="25" spans="1:8" x14ac:dyDescent="0.2">
      <c r="B25" s="1"/>
      <c r="H25" s="8"/>
    </row>
    <row r="26" spans="1:8" x14ac:dyDescent="0.2">
      <c r="B26" s="1"/>
      <c r="H26" s="8"/>
    </row>
    <row r="27" spans="1:8" x14ac:dyDescent="0.2">
      <c r="B27" s="1"/>
      <c r="H27" s="8"/>
    </row>
    <row r="28" spans="1:8" x14ac:dyDescent="0.2">
      <c r="B28" s="1"/>
      <c r="H28" s="8"/>
    </row>
  </sheetData>
  <mergeCells count="1">
    <mergeCell ref="H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G21" sqref="G21"/>
    </sheetView>
  </sheetViews>
  <sheetFormatPr defaultColWidth="9.140625" defaultRowHeight="12.75" x14ac:dyDescent="0.2"/>
  <cols>
    <col min="1" max="1" width="30.5703125" style="1" bestFit="1" customWidth="1"/>
    <col min="2" max="2" width="9.140625" style="18"/>
    <col min="3" max="16384" width="9.140625" style="1"/>
  </cols>
  <sheetData>
    <row r="1" spans="1:10" ht="15.75" x14ac:dyDescent="0.25">
      <c r="A1" s="5" t="s">
        <v>8</v>
      </c>
      <c r="B1" s="5"/>
      <c r="C1" s="5"/>
      <c r="D1" s="5"/>
      <c r="E1" s="5"/>
      <c r="F1" s="5"/>
      <c r="G1" s="5"/>
      <c r="H1" s="65"/>
      <c r="I1" s="65"/>
      <c r="J1" s="65"/>
    </row>
    <row r="2" spans="1:10" x14ac:dyDescent="0.2">
      <c r="A2" s="10"/>
      <c r="B2" s="31" t="s">
        <v>4</v>
      </c>
      <c r="C2" s="6" t="s">
        <v>5</v>
      </c>
      <c r="D2" s="6" t="s">
        <v>6</v>
      </c>
      <c r="E2" s="6" t="s">
        <v>23</v>
      </c>
      <c r="F2" s="6" t="s">
        <v>24</v>
      </c>
      <c r="G2" s="6" t="s">
        <v>25</v>
      </c>
      <c r="H2" s="19" t="s">
        <v>7</v>
      </c>
    </row>
    <row r="3" spans="1:10" x14ac:dyDescent="0.2">
      <c r="A3" s="9" t="s">
        <v>18</v>
      </c>
      <c r="B3" s="32"/>
      <c r="C3" s="7">
        <v>6</v>
      </c>
      <c r="D3" s="7">
        <v>4</v>
      </c>
      <c r="E3" s="7">
        <v>8</v>
      </c>
      <c r="F3" s="7">
        <v>12</v>
      </c>
      <c r="G3" s="7">
        <v>12</v>
      </c>
      <c r="H3" s="20">
        <f>SUM(C3:G3)</f>
        <v>42</v>
      </c>
    </row>
    <row r="4" spans="1:10" x14ac:dyDescent="0.2">
      <c r="A4" s="9" t="s">
        <v>19</v>
      </c>
      <c r="B4" s="32"/>
      <c r="C4" s="7">
        <v>6</v>
      </c>
      <c r="D4" s="7">
        <v>4</v>
      </c>
      <c r="E4" s="7">
        <v>8</v>
      </c>
      <c r="F4" s="7">
        <v>12</v>
      </c>
      <c r="G4" s="7">
        <v>8</v>
      </c>
      <c r="H4" s="20">
        <f t="shared" ref="H4:H7" si="0">SUM(C4:G4)</f>
        <v>38</v>
      </c>
    </row>
    <row r="5" spans="1:10" x14ac:dyDescent="0.2">
      <c r="A5" s="11" t="s">
        <v>20</v>
      </c>
      <c r="B5" s="32"/>
      <c r="C5" s="7">
        <v>4</v>
      </c>
      <c r="D5" s="7">
        <v>4</v>
      </c>
      <c r="E5" s="7">
        <v>8</v>
      </c>
      <c r="F5" s="7">
        <v>8</v>
      </c>
      <c r="G5" s="7">
        <v>8</v>
      </c>
      <c r="H5" s="20">
        <f t="shared" si="0"/>
        <v>32</v>
      </c>
    </row>
    <row r="6" spans="1:10" x14ac:dyDescent="0.2">
      <c r="A6" s="11" t="s">
        <v>21</v>
      </c>
      <c r="B6" s="33"/>
      <c r="C6" s="18">
        <v>6</v>
      </c>
      <c r="D6" s="18">
        <v>6</v>
      </c>
      <c r="E6" s="7">
        <v>8</v>
      </c>
      <c r="F6" s="7">
        <v>8</v>
      </c>
      <c r="G6" s="7">
        <v>12</v>
      </c>
      <c r="H6" s="20">
        <f t="shared" si="0"/>
        <v>40</v>
      </c>
    </row>
    <row r="7" spans="1:10" x14ac:dyDescent="0.2">
      <c r="A7" s="11" t="s">
        <v>22</v>
      </c>
      <c r="B7" s="33"/>
      <c r="C7" s="18">
        <v>8</v>
      </c>
      <c r="D7" s="18">
        <v>6</v>
      </c>
      <c r="E7" s="1">
        <v>8</v>
      </c>
      <c r="F7" s="1">
        <v>16</v>
      </c>
      <c r="G7" s="1">
        <v>12</v>
      </c>
      <c r="H7" s="20">
        <f t="shared" si="0"/>
        <v>50</v>
      </c>
    </row>
    <row r="8" spans="1:10" x14ac:dyDescent="0.2">
      <c r="B8" s="34" t="s">
        <v>11</v>
      </c>
      <c r="H8" s="8"/>
    </row>
    <row r="9" spans="1:10" x14ac:dyDescent="0.2">
      <c r="B9" s="1"/>
      <c r="H9" s="8"/>
    </row>
    <row r="10" spans="1:10" x14ac:dyDescent="0.2">
      <c r="B10" s="1"/>
      <c r="H10" s="8"/>
    </row>
    <row r="11" spans="1:10" x14ac:dyDescent="0.2">
      <c r="B11" s="1"/>
      <c r="H11" s="8"/>
    </row>
    <row r="12" spans="1:10" x14ac:dyDescent="0.2">
      <c r="B12" s="1"/>
      <c r="H12" s="8"/>
    </row>
    <row r="13" spans="1:10" x14ac:dyDescent="0.2">
      <c r="B13" s="1"/>
      <c r="H13" s="8"/>
    </row>
    <row r="14" spans="1:10" x14ac:dyDescent="0.2">
      <c r="B14" s="1"/>
      <c r="H14" s="8"/>
    </row>
    <row r="15" spans="1:10" x14ac:dyDescent="0.2">
      <c r="B15" s="1"/>
      <c r="H15" s="8"/>
    </row>
    <row r="16" spans="1:10" x14ac:dyDescent="0.2">
      <c r="B16" s="1"/>
      <c r="H16" s="8"/>
    </row>
    <row r="17" spans="1:8" x14ac:dyDescent="0.2">
      <c r="B17" s="1"/>
      <c r="H17" s="8"/>
    </row>
    <row r="18" spans="1:8" x14ac:dyDescent="0.2">
      <c r="B18" s="1"/>
      <c r="H18" s="8"/>
    </row>
    <row r="19" spans="1:8" x14ac:dyDescent="0.2">
      <c r="B19" s="1"/>
      <c r="H19" s="8"/>
    </row>
    <row r="20" spans="1:8" x14ac:dyDescent="0.2">
      <c r="B20" s="1"/>
      <c r="H20" s="8"/>
    </row>
    <row r="21" spans="1:8" x14ac:dyDescent="0.2">
      <c r="A21" s="1" t="s">
        <v>9</v>
      </c>
      <c r="B21" s="1"/>
    </row>
    <row r="22" spans="1:8" x14ac:dyDescent="0.2">
      <c r="B22" s="1"/>
      <c r="H22" s="8"/>
    </row>
    <row r="23" spans="1:8" x14ac:dyDescent="0.2">
      <c r="B23" s="1"/>
      <c r="H23" s="8"/>
    </row>
    <row r="24" spans="1:8" x14ac:dyDescent="0.2">
      <c r="B24" s="1"/>
      <c r="H24" s="8"/>
    </row>
    <row r="25" spans="1:8" x14ac:dyDescent="0.2">
      <c r="B25" s="1"/>
      <c r="H25" s="8"/>
    </row>
    <row r="26" spans="1:8" x14ac:dyDescent="0.2">
      <c r="B26" s="1"/>
      <c r="H26" s="8"/>
    </row>
    <row r="27" spans="1:8" x14ac:dyDescent="0.2">
      <c r="B27" s="1"/>
      <c r="H27" s="8"/>
    </row>
    <row r="28" spans="1:8" x14ac:dyDescent="0.2">
      <c r="B28" s="1"/>
      <c r="H28" s="8"/>
    </row>
  </sheetData>
  <mergeCells count="1">
    <mergeCell ref="H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tabSelected="1" zoomScale="85" zoomScaleNormal="85" workbookViewId="0">
      <selection activeCell="O15" sqref="O15"/>
    </sheetView>
  </sheetViews>
  <sheetFormatPr defaultColWidth="9.140625" defaultRowHeight="15" x14ac:dyDescent="0.2"/>
  <cols>
    <col min="1" max="1" width="35.28515625" style="3" customWidth="1"/>
    <col min="2" max="15" width="7.7109375" style="3" customWidth="1"/>
    <col min="16" max="16" width="7.140625" style="3" bestFit="1" customWidth="1"/>
    <col min="17" max="17" width="6.28515625" style="3" customWidth="1"/>
    <col min="18" max="18" width="9.85546875" style="24" customWidth="1"/>
    <col min="19" max="19" width="6.140625" style="3" customWidth="1"/>
    <col min="20" max="22" width="7.7109375" style="3" customWidth="1"/>
    <col min="23" max="23" width="7.5703125" style="3" customWidth="1"/>
    <col min="24" max="25" width="7.7109375" style="3" customWidth="1"/>
    <col min="26" max="26" width="10.42578125" style="3" bestFit="1" customWidth="1"/>
    <col min="27" max="16384" width="9.140625" style="3"/>
  </cols>
  <sheetData>
    <row r="1" spans="1:24" ht="15.75" x14ac:dyDescent="0.25">
      <c r="A1" s="66" t="s">
        <v>16</v>
      </c>
      <c r="B1" s="66"/>
      <c r="C1" s="66"/>
      <c r="D1" s="66"/>
      <c r="E1" s="66"/>
      <c r="F1" s="66"/>
      <c r="G1" s="66"/>
      <c r="H1" s="66"/>
      <c r="I1" s="66"/>
      <c r="J1" s="66"/>
      <c r="K1" s="66"/>
      <c r="L1" s="66"/>
      <c r="M1" s="66"/>
      <c r="N1" s="66"/>
      <c r="O1" s="13"/>
      <c r="P1" s="13"/>
      <c r="Q1" s="13"/>
      <c r="R1" s="21"/>
      <c r="S1" s="13"/>
      <c r="T1" s="12"/>
      <c r="U1" s="12"/>
      <c r="V1" s="12"/>
      <c r="W1" s="12"/>
      <c r="X1" s="2"/>
    </row>
    <row r="2" spans="1:24" s="4" customFormat="1" ht="255.75" customHeight="1" thickBot="1" x14ac:dyDescent="0.25">
      <c r="A2" s="16"/>
      <c r="B2" s="17" t="s">
        <v>12</v>
      </c>
      <c r="C2" s="17" t="s">
        <v>0</v>
      </c>
      <c r="D2" s="17" t="s">
        <v>1</v>
      </c>
      <c r="E2" s="17" t="s">
        <v>2</v>
      </c>
      <c r="F2" s="17" t="s">
        <v>3</v>
      </c>
      <c r="G2" s="17" t="s">
        <v>17</v>
      </c>
      <c r="H2" s="17" t="s">
        <v>10</v>
      </c>
      <c r="I2" s="35" t="s">
        <v>14</v>
      </c>
      <c r="J2" s="22" t="s">
        <v>15</v>
      </c>
      <c r="K2" s="17" t="s">
        <v>13</v>
      </c>
      <c r="L2" s="3"/>
    </row>
    <row r="3" spans="1:24" s="41" customFormat="1" ht="16.5" customHeight="1" x14ac:dyDescent="0.25">
      <c r="A3" s="40" t="s">
        <v>18</v>
      </c>
      <c r="B3" s="27">
        <f>'Evaluator 1'!H3</f>
        <v>59.6</v>
      </c>
      <c r="C3" s="27">
        <f>'Evaluator 2'!H3</f>
        <v>54</v>
      </c>
      <c r="D3" s="27">
        <f>'Evaluator 3'!H3</f>
        <v>63</v>
      </c>
      <c r="E3" s="27">
        <f>'Evaluator 4'!H3</f>
        <v>54</v>
      </c>
      <c r="F3" s="27">
        <f>'Evaluator 5'!H3</f>
        <v>46</v>
      </c>
      <c r="G3" s="27">
        <f>'Evaluator 6'!H3</f>
        <v>42</v>
      </c>
      <c r="H3" s="28">
        <f t="shared" ref="H3:H6" si="0">AVERAGE(B3:G3)</f>
        <v>53.1</v>
      </c>
      <c r="I3" s="36">
        <f>'Evaluator 1'!B3</f>
        <v>24</v>
      </c>
      <c r="J3" s="29">
        <f t="shared" ref="J3:J6" si="1">SUM(H3,I3)</f>
        <v>77.099999999999994</v>
      </c>
      <c r="K3" s="30">
        <f>_xlfn.RANK.EQ(J3,$J$3:$J$7,0)</f>
        <v>2</v>
      </c>
      <c r="M3" s="41" t="s">
        <v>26</v>
      </c>
    </row>
    <row r="4" spans="1:24" ht="15.75" x14ac:dyDescent="0.25">
      <c r="A4" s="25" t="s">
        <v>19</v>
      </c>
      <c r="B4" s="15">
        <f>'Evaluator 1'!H4</f>
        <v>59.6</v>
      </c>
      <c r="C4" s="15">
        <f>'Evaluator 2'!H4</f>
        <v>53.6</v>
      </c>
      <c r="D4" s="15">
        <f>'Evaluator 3'!H4</f>
        <v>50.6</v>
      </c>
      <c r="E4" s="15">
        <f>'Evaluator 4'!H4</f>
        <v>63.6</v>
      </c>
      <c r="F4" s="15">
        <f>'Evaluator 5'!H4</f>
        <v>46</v>
      </c>
      <c r="G4" s="15">
        <f>'Evaluator 6'!H4</f>
        <v>38</v>
      </c>
      <c r="H4" s="14">
        <f t="shared" si="0"/>
        <v>51.9</v>
      </c>
      <c r="I4" s="37">
        <f>'Evaluator 1'!B4</f>
        <v>24</v>
      </c>
      <c r="J4" s="23">
        <f t="shared" si="1"/>
        <v>75.900000000000006</v>
      </c>
      <c r="K4" s="26">
        <f t="shared" ref="K4:K7" si="2">_xlfn.RANK.EQ(J4,$J$3:$J$7,0)</f>
        <v>3</v>
      </c>
      <c r="R4" s="3"/>
    </row>
    <row r="5" spans="1:24" ht="15.75" x14ac:dyDescent="0.25">
      <c r="A5" s="25" t="s">
        <v>20</v>
      </c>
      <c r="B5" s="15">
        <f>'Evaluator 1'!H5</f>
        <v>47.6</v>
      </c>
      <c r="C5" s="15">
        <f>'Evaluator 2'!H5</f>
        <v>53.400000000000006</v>
      </c>
      <c r="D5" s="15">
        <f>'Evaluator 3'!H5</f>
        <v>21.2</v>
      </c>
      <c r="E5" s="15">
        <f>'Evaluator 4'!H5</f>
        <v>63.6</v>
      </c>
      <c r="F5" s="15">
        <f>'Evaluator 5'!H5</f>
        <v>40</v>
      </c>
      <c r="G5" s="15">
        <f>'Evaluator 6'!H5</f>
        <v>32</v>
      </c>
      <c r="H5" s="14">
        <f t="shared" si="0"/>
        <v>42.966666666666669</v>
      </c>
      <c r="I5" s="37">
        <f>'Evaluator 1'!B5</f>
        <v>24</v>
      </c>
      <c r="J5" s="23">
        <f t="shared" si="1"/>
        <v>66.966666666666669</v>
      </c>
      <c r="K5" s="26">
        <f t="shared" si="2"/>
        <v>4</v>
      </c>
      <c r="R5" s="3"/>
    </row>
    <row r="6" spans="1:24" s="39" customFormat="1" ht="15.75" x14ac:dyDescent="0.25">
      <c r="A6" s="38" t="s">
        <v>21</v>
      </c>
      <c r="B6" s="27">
        <f>'Evaluator 1'!H6</f>
        <v>70</v>
      </c>
      <c r="C6" s="27">
        <f>'Evaluator 2'!H6</f>
        <v>53.8</v>
      </c>
      <c r="D6" s="27">
        <f>'Evaluator 3'!H6</f>
        <v>67</v>
      </c>
      <c r="E6" s="27">
        <f>'Evaluator 4'!H6</f>
        <v>66.8</v>
      </c>
      <c r="F6" s="27">
        <f>'Evaluator 5'!H6</f>
        <v>42</v>
      </c>
      <c r="G6" s="27">
        <f>'Evaluator 6'!H6</f>
        <v>40</v>
      </c>
      <c r="H6" s="28">
        <f t="shared" si="0"/>
        <v>56.6</v>
      </c>
      <c r="I6" s="36">
        <f>'Evaluator 1'!B6</f>
        <v>30</v>
      </c>
      <c r="J6" s="29">
        <f t="shared" si="1"/>
        <v>86.6</v>
      </c>
      <c r="K6" s="30">
        <f t="shared" si="2"/>
        <v>1</v>
      </c>
      <c r="M6" s="39" t="s">
        <v>26</v>
      </c>
    </row>
    <row r="7" spans="1:24" ht="15.75" x14ac:dyDescent="0.25">
      <c r="A7" s="25" t="s">
        <v>22</v>
      </c>
      <c r="B7" s="15">
        <f>'Evaluator 1'!H7</f>
        <v>26</v>
      </c>
      <c r="C7" s="15">
        <f>'Evaluator 2'!H7</f>
        <v>53</v>
      </c>
      <c r="D7" s="15">
        <f>'Evaluator 3'!H7</f>
        <v>36.4</v>
      </c>
      <c r="E7" s="15">
        <f>'Evaluator 4'!H7</f>
        <v>49.6</v>
      </c>
      <c r="F7" s="15">
        <f>'Evaluator 5'!H7</f>
        <v>52</v>
      </c>
      <c r="G7" s="15">
        <f>'Evaluator 6'!H7</f>
        <v>50</v>
      </c>
      <c r="H7" s="14">
        <f t="shared" ref="H7" si="3">AVERAGE(B7:G7)</f>
        <v>44.5</v>
      </c>
      <c r="I7" s="37">
        <f>'Evaluator 1'!B7</f>
        <v>6</v>
      </c>
      <c r="J7" s="23">
        <f t="shared" ref="J7" si="4">SUM(H7,I7)</f>
        <v>50.5</v>
      </c>
      <c r="K7" s="26">
        <f t="shared" si="2"/>
        <v>5</v>
      </c>
    </row>
    <row r="16" spans="1:24" x14ac:dyDescent="0.2">
      <c r="J16" s="3" t="s">
        <v>48</v>
      </c>
    </row>
  </sheetData>
  <mergeCells count="1">
    <mergeCell ref="A1:N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
  <sheetViews>
    <sheetView zoomScaleNormal="100" workbookViewId="0">
      <selection activeCell="F28" sqref="F28"/>
    </sheetView>
  </sheetViews>
  <sheetFormatPr defaultRowHeight="12.75" x14ac:dyDescent="0.2"/>
  <cols>
    <col min="1" max="1" width="20.7109375" style="42" customWidth="1"/>
    <col min="2" max="28" width="9.5703125" style="42" customWidth="1"/>
    <col min="29" max="16384" width="9.140625" style="42"/>
  </cols>
  <sheetData>
    <row r="1" spans="1:19" ht="15.75" customHeight="1" x14ac:dyDescent="0.25">
      <c r="A1" s="80" t="s">
        <v>46</v>
      </c>
      <c r="B1" s="80"/>
      <c r="C1" s="80"/>
      <c r="D1" s="80"/>
      <c r="E1" s="80"/>
      <c r="F1" s="80"/>
      <c r="G1" s="80"/>
      <c r="H1" s="80"/>
      <c r="I1" s="80"/>
      <c r="J1" s="64"/>
    </row>
    <row r="2" spans="1:19" ht="15.75" x14ac:dyDescent="0.25">
      <c r="A2" s="66" t="s">
        <v>45</v>
      </c>
      <c r="B2" s="66"/>
      <c r="C2" s="66"/>
      <c r="D2" s="66"/>
      <c r="E2" s="66"/>
      <c r="F2" s="66"/>
      <c r="G2" s="66"/>
      <c r="H2" s="66"/>
      <c r="I2" s="66"/>
      <c r="J2" s="63"/>
    </row>
    <row r="3" spans="1:19" x14ac:dyDescent="0.2">
      <c r="A3" s="62" t="s">
        <v>44</v>
      </c>
      <c r="B3" s="81"/>
      <c r="C3" s="81"/>
      <c r="D3" s="81"/>
    </row>
    <row r="4" spans="1:19" ht="15" customHeight="1" x14ac:dyDescent="0.2">
      <c r="A4" s="62" t="s">
        <v>43</v>
      </c>
      <c r="B4" s="82">
        <v>44530</v>
      </c>
      <c r="C4" s="82"/>
      <c r="D4" s="82"/>
      <c r="E4" s="61"/>
    </row>
    <row r="5" spans="1:19" ht="20.25" customHeight="1" x14ac:dyDescent="0.25">
      <c r="A5" s="78" t="s">
        <v>42</v>
      </c>
      <c r="B5" s="78"/>
      <c r="C5" s="60"/>
      <c r="D5" s="60"/>
      <c r="E5" s="60"/>
      <c r="F5" s="60"/>
      <c r="G5" s="60"/>
      <c r="H5" s="59"/>
      <c r="I5" s="59"/>
    </row>
    <row r="6" spans="1:19" ht="24.75" customHeight="1" thickBot="1" x14ac:dyDescent="0.25">
      <c r="A6" s="58"/>
      <c r="B6" s="79" t="s">
        <v>41</v>
      </c>
      <c r="C6" s="79"/>
      <c r="D6" s="79"/>
      <c r="E6" s="79"/>
      <c r="F6" s="79"/>
      <c r="G6" s="79"/>
      <c r="H6" s="79"/>
      <c r="I6" s="79"/>
    </row>
    <row r="7" spans="1:19" ht="15" customHeight="1" x14ac:dyDescent="0.25">
      <c r="B7" s="57"/>
    </row>
    <row r="8" spans="1:19" ht="15" customHeight="1" x14ac:dyDescent="0.25">
      <c r="B8" s="57"/>
    </row>
    <row r="9" spans="1:19" ht="15" customHeight="1" x14ac:dyDescent="0.25">
      <c r="B9" s="57"/>
    </row>
    <row r="10" spans="1:19" ht="15" customHeight="1" x14ac:dyDescent="0.2"/>
    <row r="11" spans="1:19" ht="11.25" customHeight="1" thickBot="1" x14ac:dyDescent="0.25"/>
    <row r="12" spans="1:19" s="56" customFormat="1" ht="13.5" thickBot="1" x14ac:dyDescent="0.25">
      <c r="B12" s="68" t="s">
        <v>40</v>
      </c>
      <c r="C12" s="69"/>
      <c r="D12" s="70"/>
      <c r="E12" s="68" t="s">
        <v>39</v>
      </c>
      <c r="F12" s="69"/>
      <c r="G12" s="70"/>
      <c r="H12" s="68" t="s">
        <v>38</v>
      </c>
      <c r="I12" s="69"/>
      <c r="J12" s="70"/>
      <c r="K12" s="68" t="s">
        <v>37</v>
      </c>
      <c r="L12" s="69"/>
      <c r="M12" s="70"/>
      <c r="N12" s="68" t="s">
        <v>36</v>
      </c>
      <c r="O12" s="69"/>
      <c r="P12" s="70"/>
      <c r="Q12" s="68" t="s">
        <v>35</v>
      </c>
      <c r="R12" s="69"/>
      <c r="S12" s="70"/>
    </row>
    <row r="13" spans="1:19" s="56" customFormat="1" ht="112.5" customHeight="1" x14ac:dyDescent="0.2">
      <c r="B13" s="77" t="s">
        <v>47</v>
      </c>
      <c r="C13" s="72"/>
      <c r="D13" s="73"/>
      <c r="E13" s="71" t="s">
        <v>34</v>
      </c>
      <c r="F13" s="72"/>
      <c r="G13" s="73"/>
      <c r="H13" s="71" t="s">
        <v>33</v>
      </c>
      <c r="I13" s="72"/>
      <c r="J13" s="73"/>
      <c r="K13" s="71" t="s">
        <v>32</v>
      </c>
      <c r="L13" s="72"/>
      <c r="M13" s="73"/>
      <c r="N13" s="71" t="s">
        <v>31</v>
      </c>
      <c r="O13" s="72"/>
      <c r="P13" s="73"/>
      <c r="Q13" s="71" t="s">
        <v>30</v>
      </c>
      <c r="R13" s="72"/>
      <c r="S13" s="73"/>
    </row>
    <row r="14" spans="1:19" s="52" customFormat="1" ht="11.25" customHeight="1" x14ac:dyDescent="0.2">
      <c r="A14" s="55"/>
      <c r="B14" s="74" t="s">
        <v>29</v>
      </c>
      <c r="C14" s="75"/>
      <c r="D14" s="76"/>
      <c r="E14" s="74" t="s">
        <v>29</v>
      </c>
      <c r="F14" s="75"/>
      <c r="G14" s="76"/>
      <c r="H14" s="74" t="s">
        <v>29</v>
      </c>
      <c r="I14" s="75"/>
      <c r="J14" s="76"/>
      <c r="K14" s="74" t="s">
        <v>29</v>
      </c>
      <c r="L14" s="75"/>
      <c r="M14" s="76"/>
      <c r="N14" s="74" t="s">
        <v>29</v>
      </c>
      <c r="O14" s="75"/>
      <c r="P14" s="76"/>
      <c r="Q14" s="74" t="s">
        <v>29</v>
      </c>
      <c r="R14" s="75"/>
      <c r="S14" s="76"/>
    </row>
    <row r="15" spans="1:19" s="52" customFormat="1" x14ac:dyDescent="0.2">
      <c r="A15" s="54" t="s">
        <v>18</v>
      </c>
      <c r="B15" s="67"/>
      <c r="C15" s="67"/>
      <c r="D15" s="67"/>
      <c r="E15" s="67"/>
      <c r="F15" s="67"/>
      <c r="G15" s="67"/>
      <c r="H15" s="67"/>
      <c r="I15" s="67"/>
      <c r="J15" s="67"/>
      <c r="K15" s="67"/>
      <c r="L15" s="67"/>
      <c r="M15" s="67"/>
      <c r="N15" s="67"/>
      <c r="O15" s="67"/>
      <c r="P15" s="67"/>
      <c r="Q15" s="67"/>
      <c r="R15" s="67"/>
      <c r="S15" s="67"/>
    </row>
    <row r="16" spans="1:19" s="52" customFormat="1" x14ac:dyDescent="0.2">
      <c r="A16" s="53" t="s">
        <v>19</v>
      </c>
      <c r="B16" s="67"/>
      <c r="C16" s="67"/>
      <c r="D16" s="67"/>
      <c r="E16" s="67"/>
      <c r="F16" s="67"/>
      <c r="G16" s="67"/>
      <c r="H16" s="67"/>
      <c r="I16" s="67"/>
      <c r="J16" s="67"/>
      <c r="K16" s="67"/>
      <c r="L16" s="67"/>
      <c r="M16" s="67"/>
      <c r="N16" s="67"/>
      <c r="O16" s="67"/>
      <c r="P16" s="67"/>
      <c r="Q16" s="67"/>
      <c r="R16" s="67"/>
      <c r="S16" s="67"/>
    </row>
    <row r="17" spans="1:28" s="52" customFormat="1" x14ac:dyDescent="0.2">
      <c r="A17" s="53" t="s">
        <v>20</v>
      </c>
      <c r="B17" s="67"/>
      <c r="C17" s="67"/>
      <c r="D17" s="67"/>
      <c r="E17" s="67"/>
      <c r="F17" s="67"/>
      <c r="G17" s="67"/>
      <c r="H17" s="67"/>
      <c r="I17" s="67"/>
      <c r="J17" s="67"/>
      <c r="K17" s="67"/>
      <c r="L17" s="67"/>
      <c r="M17" s="67"/>
      <c r="N17" s="67"/>
      <c r="O17" s="67"/>
      <c r="P17" s="67"/>
      <c r="Q17" s="67"/>
      <c r="R17" s="67"/>
      <c r="S17" s="67"/>
    </row>
    <row r="18" spans="1:28" s="52" customFormat="1" x14ac:dyDescent="0.2">
      <c r="A18" s="53" t="s">
        <v>21</v>
      </c>
      <c r="B18" s="67"/>
      <c r="C18" s="67"/>
      <c r="D18" s="67"/>
      <c r="E18" s="67"/>
      <c r="F18" s="67"/>
      <c r="G18" s="67"/>
      <c r="H18" s="67"/>
      <c r="I18" s="67"/>
      <c r="J18" s="67"/>
      <c r="K18" s="67"/>
      <c r="L18" s="67"/>
      <c r="M18" s="67"/>
      <c r="N18" s="67"/>
      <c r="O18" s="67"/>
      <c r="P18" s="67"/>
      <c r="Q18" s="67"/>
      <c r="R18" s="67"/>
      <c r="S18" s="67"/>
    </row>
    <row r="19" spans="1:28" s="52" customFormat="1" x14ac:dyDescent="0.2">
      <c r="A19" s="53" t="s">
        <v>22</v>
      </c>
      <c r="B19" s="67"/>
      <c r="C19" s="67"/>
      <c r="D19" s="67"/>
      <c r="E19" s="67"/>
      <c r="F19" s="67"/>
      <c r="G19" s="67"/>
      <c r="H19" s="67"/>
      <c r="I19" s="67"/>
      <c r="J19" s="67"/>
      <c r="K19" s="67"/>
      <c r="L19" s="67"/>
      <c r="M19" s="67"/>
      <c r="N19" s="67"/>
      <c r="O19" s="67"/>
      <c r="P19" s="67"/>
      <c r="Q19" s="67"/>
      <c r="R19" s="67"/>
      <c r="S19" s="67"/>
    </row>
    <row r="20" spans="1:28" s="50" customFormat="1" ht="7.5" customHeight="1" x14ac:dyDescent="0.2">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row>
    <row r="21" spans="1:28" s="49" customFormat="1" ht="6.75" customHeight="1" x14ac:dyDescent="0.2"/>
    <row r="23" spans="1:28" x14ac:dyDescent="0.2">
      <c r="A23" s="48"/>
      <c r="G23" s="44"/>
      <c r="H23" s="44"/>
    </row>
    <row r="24" spans="1:28" x14ac:dyDescent="0.2">
      <c r="A24" s="47" t="s">
        <v>28</v>
      </c>
      <c r="G24" s="44"/>
      <c r="H24" s="44"/>
      <c r="I24" s="44"/>
      <c r="J24" s="44"/>
    </row>
    <row r="25" spans="1:28" x14ac:dyDescent="0.2">
      <c r="A25" s="45"/>
      <c r="B25" s="45"/>
      <c r="G25" s="45"/>
      <c r="H25" s="44"/>
      <c r="I25" s="44"/>
      <c r="J25" s="44"/>
    </row>
    <row r="26" spans="1:28" x14ac:dyDescent="0.2">
      <c r="A26" s="45"/>
      <c r="B26" s="45"/>
      <c r="G26" s="45"/>
      <c r="H26" s="44"/>
      <c r="I26" s="44"/>
      <c r="J26" s="44"/>
    </row>
    <row r="27" spans="1:28" x14ac:dyDescent="0.2">
      <c r="A27" s="45"/>
      <c r="B27" s="45"/>
      <c r="G27" s="45"/>
      <c r="H27" s="44"/>
      <c r="I27" s="44"/>
      <c r="J27" s="44"/>
    </row>
    <row r="28" spans="1:28" x14ac:dyDescent="0.2">
      <c r="A28" s="45"/>
      <c r="B28" s="45"/>
      <c r="G28" s="45"/>
      <c r="H28" s="44"/>
      <c r="I28" s="44"/>
      <c r="J28" s="44"/>
    </row>
    <row r="29" spans="1:28" x14ac:dyDescent="0.2">
      <c r="A29" s="45"/>
      <c r="B29" s="45"/>
      <c r="G29" s="46"/>
      <c r="H29" s="44"/>
      <c r="I29" s="44"/>
      <c r="J29" s="44"/>
    </row>
    <row r="30" spans="1:28" x14ac:dyDescent="0.2">
      <c r="A30" s="45"/>
      <c r="B30" s="45"/>
      <c r="G30" s="45"/>
      <c r="H30" s="44"/>
      <c r="I30" s="44"/>
      <c r="J30" s="44"/>
    </row>
    <row r="31" spans="1:28" x14ac:dyDescent="0.2">
      <c r="A31" s="45"/>
      <c r="B31" s="45"/>
      <c r="G31" s="45"/>
      <c r="H31" s="44"/>
      <c r="I31" s="44"/>
      <c r="J31" s="44"/>
    </row>
    <row r="32" spans="1:28" x14ac:dyDescent="0.2">
      <c r="I32" s="44"/>
      <c r="J32" s="44"/>
      <c r="K32" s="44"/>
      <c r="L32" s="44"/>
    </row>
    <row r="33" spans="9:13" x14ac:dyDescent="0.2">
      <c r="I33" s="44"/>
      <c r="J33" s="44"/>
      <c r="K33" s="44"/>
      <c r="L33" s="44"/>
      <c r="M33" s="44"/>
    </row>
    <row r="34" spans="9:13" x14ac:dyDescent="0.2">
      <c r="L34" s="44"/>
      <c r="M34" s="44"/>
    </row>
    <row r="35" spans="9:13" x14ac:dyDescent="0.2">
      <c r="L35" s="44"/>
      <c r="M35" s="44"/>
    </row>
    <row r="36" spans="9:13" x14ac:dyDescent="0.2">
      <c r="L36" s="44"/>
      <c r="M36" s="44"/>
    </row>
    <row r="37" spans="9:13" x14ac:dyDescent="0.2">
      <c r="L37" s="44"/>
      <c r="M37" s="44"/>
    </row>
    <row r="50" spans="1:1" x14ac:dyDescent="0.2">
      <c r="A50" s="43" t="s">
        <v>27</v>
      </c>
    </row>
  </sheetData>
  <mergeCells count="54">
    <mergeCell ref="A1:I1"/>
    <mergeCell ref="H12:J12"/>
    <mergeCell ref="B14:D14"/>
    <mergeCell ref="E14:G14"/>
    <mergeCell ref="H14:J14"/>
    <mergeCell ref="B3:D3"/>
    <mergeCell ref="B4:D4"/>
    <mergeCell ref="A2:I2"/>
    <mergeCell ref="A5:B5"/>
    <mergeCell ref="B6:I6"/>
    <mergeCell ref="N12:P12"/>
    <mergeCell ref="N14:P14"/>
    <mergeCell ref="B16:D16"/>
    <mergeCell ref="B19:D19"/>
    <mergeCell ref="K14:M14"/>
    <mergeCell ref="K12:M12"/>
    <mergeCell ref="B13:D13"/>
    <mergeCell ref="E13:G13"/>
    <mergeCell ref="H13:J13"/>
    <mergeCell ref="K13:M13"/>
    <mergeCell ref="B12:D12"/>
    <mergeCell ref="E12:G12"/>
    <mergeCell ref="K18:M18"/>
    <mergeCell ref="B15:D15"/>
    <mergeCell ref="H15:J15"/>
    <mergeCell ref="K15:M15"/>
    <mergeCell ref="B17:D17"/>
    <mergeCell ref="B18:D18"/>
    <mergeCell ref="Q12:S12"/>
    <mergeCell ref="N13:P13"/>
    <mergeCell ref="Q13:S13"/>
    <mergeCell ref="Q14:S14"/>
    <mergeCell ref="E16:G16"/>
    <mergeCell ref="H16:J16"/>
    <mergeCell ref="K16:M16"/>
    <mergeCell ref="N16:P16"/>
    <mergeCell ref="Q16:S16"/>
    <mergeCell ref="E15:G15"/>
    <mergeCell ref="N15:P15"/>
    <mergeCell ref="Q15:S15"/>
    <mergeCell ref="N19:P19"/>
    <mergeCell ref="Q19:S19"/>
    <mergeCell ref="Q18:S18"/>
    <mergeCell ref="E17:G17"/>
    <mergeCell ref="H17:J17"/>
    <mergeCell ref="K17:M17"/>
    <mergeCell ref="N17:P17"/>
    <mergeCell ref="Q17:S17"/>
    <mergeCell ref="E19:G19"/>
    <mergeCell ref="H19:J19"/>
    <mergeCell ref="K19:M19"/>
    <mergeCell ref="E18:G18"/>
    <mergeCell ref="H18:J18"/>
    <mergeCell ref="N18:P18"/>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2022-04-19T15:34:52Z</dcterms:modified>
</cp:coreProperties>
</file>