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60" windowHeight="7680" tabRatio="863" activeTab="7"/>
  </bookViews>
  <sheets>
    <sheet name="Evaluator 1" sheetId="2" r:id="rId1"/>
    <sheet name="Evaluator 2" sheetId="3" r:id="rId2"/>
    <sheet name="Evaluator 3" sheetId="5" r:id="rId3"/>
    <sheet name="Evaluator 4" sheetId="9" r:id="rId4"/>
    <sheet name="Evaluator 5" sheetId="11" r:id="rId5"/>
    <sheet name="Evaluator 6" sheetId="4" r:id="rId6"/>
    <sheet name="Summary" sheetId="1" r:id="rId7"/>
    <sheet name="Evaluation" sheetId="12" r:id="rId8"/>
  </sheets>
  <calcPr calcId="152511"/>
</workbook>
</file>

<file path=xl/calcChain.xml><?xml version="1.0" encoding="utf-8"?>
<calcChain xmlns="http://schemas.openxmlformats.org/spreadsheetml/2006/main">
  <c r="J5" i="4" l="1"/>
  <c r="J4" i="4"/>
  <c r="O8" i="1" l="1"/>
  <c r="P8" i="1" s="1"/>
  <c r="O7" i="1"/>
  <c r="P7" i="1" s="1"/>
  <c r="J5" i="11"/>
  <c r="F8" i="1" s="1"/>
  <c r="J4" i="11"/>
  <c r="F7" i="1" s="1"/>
  <c r="O6" i="1"/>
  <c r="J5" i="9"/>
  <c r="J4" i="9"/>
  <c r="J5" i="5"/>
  <c r="J4" i="5"/>
  <c r="J5" i="3"/>
  <c r="J4" i="3"/>
  <c r="Q7" i="1" l="1"/>
  <c r="Q8" i="1"/>
  <c r="G8" i="1"/>
  <c r="G7" i="1"/>
  <c r="H7" i="1" s="1"/>
  <c r="K7" i="1"/>
  <c r="L7" i="1" s="1"/>
  <c r="K8" i="1"/>
  <c r="L8" i="1" s="1"/>
  <c r="K6" i="1"/>
  <c r="E8" i="1"/>
  <c r="E7" i="1"/>
  <c r="D8" i="1"/>
  <c r="D7" i="1"/>
  <c r="C8" i="1"/>
  <c r="C7" i="1"/>
  <c r="M7" i="1" l="1"/>
  <c r="M8" i="1"/>
  <c r="J5" i="2"/>
  <c r="B8" i="1" s="1"/>
  <c r="J4" i="2"/>
  <c r="B7" i="1" s="1"/>
  <c r="A8" i="1" l="1"/>
  <c r="A7" i="1"/>
  <c r="S7" i="1" l="1"/>
  <c r="H8" i="1"/>
  <c r="S8" i="1" s="1"/>
  <c r="T8" i="1" l="1"/>
  <c r="T7" i="1"/>
  <c r="I8" i="1"/>
  <c r="I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<sst xmlns="http://schemas.openxmlformats.org/spreadsheetml/2006/main" count="111" uniqueCount="53">
  <si>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</si>
  <si>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</si>
  <si>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</si>
  <si>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</si>
  <si>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</si>
  <si>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</si>
  <si>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</si>
  <si>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</si>
  <si>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</si>
  <si>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</si>
  <si>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</si>
  <si>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</si>
  <si>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</si>
  <si>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</si>
  <si>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</si>
  <si>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</si>
  <si>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</si>
  <si>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</si>
  <si>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</si>
  <si>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</si>
  <si>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</si>
  <si>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</si>
  <si>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</si>
  <si>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</si>
  <si>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</si>
  <si>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CST Corp</t>
  </si>
  <si>
    <t>Layer 3 Communications</t>
  </si>
  <si>
    <t>HUB</t>
  </si>
  <si>
    <t>RFP730-21034 Campus Network Infrastructure</t>
  </si>
  <si>
    <t>University of Houston Evaluation Matrix $1 Million+</t>
  </si>
  <si>
    <t xml:space="preserve">RFP730-21034 Campus Network Infrastructure </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</si>
  <si>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</si>
  <si>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</si>
  <si>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</si>
  <si>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</si>
  <si>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</si>
  <si>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</si>
  <si>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</si>
  <si>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</si>
  <si>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</si>
  <si>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</si>
  <si>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</si>
  <si>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</si>
  <si>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Support Options</t>
  </si>
  <si>
    <t>Professional Services and Training</t>
  </si>
  <si>
    <t>Qualifications and References</t>
  </si>
  <si>
    <t>Financial Stability</t>
  </si>
  <si>
    <t>Points (1-5)</t>
  </si>
  <si>
    <t>CSI Corp</t>
  </si>
  <si>
    <t xml:space="preserve">Committee Members: </t>
  </si>
  <si>
    <t>Updated: 10/19</t>
  </si>
  <si>
    <t>Pricing (Infrastructure and Services) **ONLY WILL EVALUATE COST**</t>
  </si>
  <si>
    <t>HUB Proposal ** ONLY WILL EVALUATE CRITERIA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</si>
</sst>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u/>
      <sz val="11"/>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3" fillId="0" borderId="0" applyNumberFormat="0" applyFill="0" applyBorder="0" applyAlignment="0" applyProtection="0"/>
  </cellStyleXfs>
  <cellXfs count="100">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38" fillId="25" borderId="0" xfId="0" applyFont="1" applyFill="1" applyBorder="1" applyAlignment="1">
      <alignment horizontal="right"/>
    </xf>
    <xf numFmtId="0" fontId="33" fillId="25" borderId="0" xfId="0" applyFont="1" applyFill="1" applyBorder="1" applyAlignment="1">
      <alignment horizontal="right" textRotation="90"/>
    </xf>
    <xf numFmtId="0" fontId="34" fillId="25" borderId="0"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14"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25"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alignment horizontal="left"/>
    </xf>
    <xf numFmtId="0" fontId="13" fillId="25" borderId="0" xfId="98" applyFont="1" applyFill="1"/>
    <xf numFmtId="0" fontId="42" fillId="25" borderId="0" xfId="102" applyFont="1" applyFill="1" applyBorder="1" applyAlignment="1">
      <alignment horizontal="left"/>
    </xf>
    <xf numFmtId="0" fontId="14" fillId="26" borderId="0" xfId="102" applyFont="1" applyFill="1" applyBorder="1" applyAlignment="1">
      <alignment horizontal="center"/>
    </xf>
    <xf numFmtId="164" fontId="41" fillId="0" borderId="0" xfId="102" applyNumberFormat="1" applyFont="1" applyFill="1" applyBorder="1" applyAlignment="1">
      <alignment horizontal="center"/>
    </xf>
    <xf numFmtId="0" fontId="41" fillId="25" borderId="0" xfId="102" applyFont="1" applyFill="1" applyBorder="1" applyAlignment="1"/>
    <xf numFmtId="0" fontId="44" fillId="25" borderId="0" xfId="103" applyFont="1" applyFill="1" applyAlignment="1">
      <alignment horizontal="left" wrapText="1"/>
    </xf>
    <xf numFmtId="0" fontId="44" fillId="25" borderId="0" xfId="103" applyFont="1" applyFill="1" applyAlignment="1">
      <alignment wrapText="1"/>
    </xf>
    <xf numFmtId="0" fontId="14" fillId="25" borderId="0" xfId="98" applyFont="1" applyFill="1" applyAlignment="1"/>
    <xf numFmtId="0" fontId="14" fillId="26" borderId="16" xfId="98" applyFont="1" applyFill="1" applyBorder="1" applyAlignment="1">
      <alignment horizontal="center" wrapText="1"/>
    </xf>
    <xf numFmtId="0" fontId="45" fillId="25" borderId="0" xfId="98" applyFont="1" applyFill="1" applyAlignment="1">
      <alignment horizontal="left" wrapText="1"/>
    </xf>
    <xf numFmtId="0" fontId="44" fillId="25" borderId="0" xfId="103" applyFont="1" applyFill="1" applyAlignment="1">
      <alignment horizontal="left"/>
    </xf>
    <xf numFmtId="0" fontId="44" fillId="25" borderId="0" xfId="103" applyFont="1" applyFill="1" applyAlignment="1"/>
    <xf numFmtId="0" fontId="44" fillId="25" borderId="0" xfId="103" applyFont="1" applyFill="1" applyAlignment="1">
      <alignment horizontal="left"/>
    </xf>
    <xf numFmtId="0" fontId="14" fillId="25" borderId="0" xfId="98" applyFont="1" applyFill="1" applyAlignment="1">
      <alignment horizontal="center"/>
    </xf>
    <xf numFmtId="0" fontId="46" fillId="27" borderId="17" xfId="98" applyFont="1" applyFill="1" applyBorder="1" applyAlignment="1">
      <alignment horizontal="left"/>
    </xf>
    <xf numFmtId="0" fontId="46" fillId="27" borderId="18" xfId="98" applyFont="1" applyFill="1" applyBorder="1" applyAlignment="1">
      <alignment horizontal="left"/>
    </xf>
    <xf numFmtId="0" fontId="46" fillId="27" borderId="19" xfId="98" applyFont="1" applyFill="1" applyBorder="1" applyAlignment="1">
      <alignment horizontal="left"/>
    </xf>
    <xf numFmtId="0" fontId="47" fillId="25" borderId="17" xfId="98" applyFont="1" applyFill="1" applyBorder="1" applyAlignment="1">
      <alignment horizontal="left" vertical="top" wrapText="1"/>
    </xf>
    <xf numFmtId="0" fontId="40" fillId="25" borderId="18" xfId="98" applyFont="1" applyFill="1" applyBorder="1" applyAlignment="1">
      <alignment horizontal="left" vertical="top" wrapText="1"/>
    </xf>
    <xf numFmtId="0" fontId="40" fillId="25" borderId="19" xfId="98" applyFont="1" applyFill="1" applyBorder="1" applyAlignment="1">
      <alignment horizontal="left" vertical="top" wrapText="1"/>
    </xf>
    <xf numFmtId="0" fontId="40"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45" fillId="25" borderId="11" xfId="98" applyFont="1" applyFill="1" applyBorder="1" applyAlignment="1">
      <alignment wrapText="1"/>
    </xf>
    <xf numFmtId="0" fontId="14" fillId="26" borderId="13" xfId="98" applyFont="1" applyFill="1" applyBorder="1" applyAlignment="1">
      <alignment horizontal="center"/>
    </xf>
    <xf numFmtId="0" fontId="14" fillId="26" borderId="11" xfId="98" applyFont="1" applyFill="1" applyBorder="1" applyAlignment="1">
      <alignment horizontal="center"/>
    </xf>
    <xf numFmtId="0" fontId="14" fillId="26" borderId="23" xfId="98" applyFont="1" applyFill="1" applyBorder="1" applyAlignment="1">
      <alignment horizontal="center"/>
    </xf>
    <xf numFmtId="0" fontId="45" fillId="25" borderId="12" xfId="98" applyFont="1" applyFill="1" applyBorder="1" applyAlignment="1">
      <alignment wrapText="1"/>
    </xf>
    <xf numFmtId="0" fontId="14" fillId="26" borderId="15" xfId="98" applyFont="1" applyFill="1" applyBorder="1" applyAlignment="1">
      <alignment horizontal="center"/>
    </xf>
    <xf numFmtId="0" fontId="14" fillId="26" borderId="12" xfId="98" applyFont="1" applyFill="1" applyBorder="1" applyAlignment="1">
      <alignment horizontal="center"/>
    </xf>
    <xf numFmtId="0" fontId="14" fillId="26" borderId="24" xfId="98" applyFont="1" applyFill="1" applyBorder="1" applyAlignment="1">
      <alignment horizontal="center"/>
    </xf>
    <xf numFmtId="0" fontId="14" fillId="28" borderId="0" xfId="98" applyFont="1" applyFill="1" applyBorder="1"/>
    <xf numFmtId="0" fontId="14" fillId="28" borderId="25" xfId="98" applyFont="1" applyFill="1" applyBorder="1"/>
    <xf numFmtId="0" fontId="14" fillId="25" borderId="10" xfId="98" applyFont="1" applyFill="1" applyBorder="1"/>
    <xf numFmtId="0" fontId="49" fillId="25" borderId="0" xfId="98" applyFont="1" applyFill="1"/>
    <xf numFmtId="0" fontId="14" fillId="25" borderId="0" xfId="98" applyFont="1" applyFill="1" applyAlignment="1">
      <alignment wrapText="1"/>
    </xf>
    <xf numFmtId="0" fontId="50" fillId="0" borderId="0" xfId="102" applyFont="1" applyAlignment="1">
      <alignment horizontal="left"/>
    </xf>
    <xf numFmtId="0" fontId="45" fillId="25" borderId="0" xfId="98" applyFont="1" applyFill="1"/>
    <xf numFmtId="0" fontId="51" fillId="25" borderId="0" xfId="103" applyFont="1" applyFill="1"/>
    <xf numFmtId="0" fontId="40" fillId="25"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2866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G16" sqref="G16"/>
    </sheetView>
  </sheetViews>
  <sheetFormatPr defaultRowHeight="12.75" x14ac:dyDescent="0.2"/>
  <cols>
    <col min="1" max="3" width="9.42578125" customWidth="1"/>
    <col min="4" max="7" width="8.85546875" customWidth="1"/>
    <col min="8" max="9" width="8.85546875" style="7" customWidth="1"/>
    <col min="10" max="10" width="9.42578125" customWidth="1"/>
  </cols>
  <sheetData>
    <row r="1" spans="1:13" ht="15.75" x14ac:dyDescent="0.25">
      <c r="A1" s="13" t="s">
        <v>0</v>
      </c>
      <c r="B1" s="8"/>
      <c r="C1" s="8"/>
      <c r="D1" s="8"/>
      <c r="E1" s="4"/>
      <c r="F1" s="4"/>
      <c r="G1" s="4"/>
      <c r="H1" s="4"/>
      <c r="I1" s="4"/>
      <c r="J1" s="4"/>
    </row>
    <row r="2" spans="1:13" ht="15.75" x14ac:dyDescent="0.25">
      <c r="A2" s="2"/>
      <c r="B2" s="1"/>
      <c r="C2" s="3"/>
      <c r="D2" s="3"/>
      <c r="E2" s="3"/>
      <c r="F2" s="3"/>
      <c r="G2" s="3"/>
      <c r="H2" s="3"/>
      <c r="I2" s="3"/>
      <c r="J2" s="3"/>
      <c r="K2" s="3"/>
      <c r="L2" s="3"/>
    </row>
    <row r="3" spans="1:13" s="6" customFormat="1" x14ac:dyDescent="0.2">
      <c r="A3" s="48"/>
      <c r="B3" s="48"/>
      <c r="C3" s="48"/>
      <c r="D3" s="9" t="s">
        <v>8</v>
      </c>
      <c r="E3" s="10" t="s">
        <v>9</v>
      </c>
      <c r="F3" s="10" t="s">
        <v>10</v>
      </c>
      <c r="G3" s="10" t="s">
        <v>11</v>
      </c>
      <c r="H3" s="10" t="s">
        <v>12</v>
      </c>
      <c r="I3" s="10" t="s">
        <v>13</v>
      </c>
      <c r="J3" s="11" t="s">
        <v>14</v>
      </c>
    </row>
    <row r="4" spans="1:13" x14ac:dyDescent="0.2">
      <c r="A4" s="49" t="s">
        <v>25</v>
      </c>
      <c r="B4" s="49"/>
      <c r="C4" s="49"/>
      <c r="D4" s="43">
        <v>0</v>
      </c>
      <c r="E4" s="43">
        <v>8</v>
      </c>
      <c r="F4" s="43">
        <v>10</v>
      </c>
      <c r="G4" s="43">
        <v>20</v>
      </c>
      <c r="H4" s="43">
        <v>10</v>
      </c>
      <c r="I4" s="43">
        <v>0</v>
      </c>
      <c r="J4" s="12">
        <f>SUM(D4:I4)</f>
        <v>48</v>
      </c>
    </row>
    <row r="5" spans="1:13" x14ac:dyDescent="0.2">
      <c r="A5" s="49" t="s">
        <v>26</v>
      </c>
      <c r="B5" s="49"/>
      <c r="C5" s="49"/>
      <c r="D5" s="43">
        <v>0</v>
      </c>
      <c r="E5" s="43">
        <v>8</v>
      </c>
      <c r="F5" s="43">
        <v>10</v>
      </c>
      <c r="G5" s="43">
        <v>20</v>
      </c>
      <c r="H5" s="43">
        <v>10</v>
      </c>
      <c r="I5" s="43">
        <v>0</v>
      </c>
      <c r="J5" s="12">
        <f t="shared" ref="J5" si="0">SUM(D5:I5)</f>
        <v>48</v>
      </c>
      <c r="M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D4" sqref="D4:I5"/>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c r="K2" s="3"/>
      <c r="L2" s="3"/>
    </row>
    <row r="3" spans="1:12" s="6" customFormat="1" x14ac:dyDescent="0.2">
      <c r="A3" s="48"/>
      <c r="B3" s="48"/>
      <c r="C3" s="48"/>
      <c r="D3" s="9" t="s">
        <v>8</v>
      </c>
      <c r="E3" s="10" t="s">
        <v>9</v>
      </c>
      <c r="F3" s="10" t="s">
        <v>10</v>
      </c>
      <c r="G3" s="10" t="s">
        <v>11</v>
      </c>
      <c r="H3" s="10" t="s">
        <v>12</v>
      </c>
      <c r="I3" s="10" t="s">
        <v>13</v>
      </c>
      <c r="J3" s="11" t="s">
        <v>14</v>
      </c>
    </row>
    <row r="4" spans="1:12" x14ac:dyDescent="0.2">
      <c r="A4" s="49" t="s">
        <v>25</v>
      </c>
      <c r="B4" s="49"/>
      <c r="C4" s="49"/>
      <c r="D4" s="45">
        <v>0</v>
      </c>
      <c r="E4" s="45">
        <v>6</v>
      </c>
      <c r="F4" s="45">
        <v>2</v>
      </c>
      <c r="G4" s="45">
        <v>4</v>
      </c>
      <c r="H4" s="45">
        <v>10</v>
      </c>
      <c r="I4" s="45">
        <v>0</v>
      </c>
      <c r="J4" s="12">
        <f>SUM(D4:I4)</f>
        <v>22</v>
      </c>
    </row>
    <row r="5" spans="1:12" x14ac:dyDescent="0.2">
      <c r="A5" s="49" t="s">
        <v>26</v>
      </c>
      <c r="B5" s="49"/>
      <c r="C5" s="49"/>
      <c r="D5" s="45">
        <v>0</v>
      </c>
      <c r="E5" s="45">
        <v>10</v>
      </c>
      <c r="F5" s="45">
        <v>10</v>
      </c>
      <c r="G5" s="45">
        <v>20</v>
      </c>
      <c r="H5" s="45">
        <v>10</v>
      </c>
      <c r="I5" s="45">
        <v>0</v>
      </c>
      <c r="J5" s="12">
        <f t="shared" ref="J5" si="0">SUM(D5:I5)</f>
        <v>50</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D4" sqref="D4:I5"/>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c r="K2" s="3"/>
      <c r="L2" s="3"/>
    </row>
    <row r="3" spans="1:12" s="6" customFormat="1" x14ac:dyDescent="0.2">
      <c r="A3" s="48"/>
      <c r="B3" s="48"/>
      <c r="C3" s="48"/>
      <c r="D3" s="9" t="s">
        <v>8</v>
      </c>
      <c r="E3" s="10" t="s">
        <v>9</v>
      </c>
      <c r="F3" s="10" t="s">
        <v>10</v>
      </c>
      <c r="G3" s="10" t="s">
        <v>11</v>
      </c>
      <c r="H3" s="10" t="s">
        <v>12</v>
      </c>
      <c r="I3" s="10" t="s">
        <v>13</v>
      </c>
      <c r="J3" s="11" t="s">
        <v>14</v>
      </c>
    </row>
    <row r="4" spans="1:12" x14ac:dyDescent="0.2">
      <c r="A4" s="49" t="s">
        <v>25</v>
      </c>
      <c r="B4" s="49"/>
      <c r="C4" s="49"/>
      <c r="D4" s="46">
        <v>0</v>
      </c>
      <c r="E4" s="46">
        <v>2.8</v>
      </c>
      <c r="F4" s="46">
        <v>2.8</v>
      </c>
      <c r="G4" s="46">
        <v>5.6</v>
      </c>
      <c r="H4" s="46">
        <v>10</v>
      </c>
      <c r="I4" s="46">
        <v>0</v>
      </c>
      <c r="J4" s="12">
        <f>SUM(D4:I4)</f>
        <v>21.2</v>
      </c>
    </row>
    <row r="5" spans="1:12" x14ac:dyDescent="0.2">
      <c r="A5" s="49" t="s">
        <v>26</v>
      </c>
      <c r="B5" s="49"/>
      <c r="C5" s="49"/>
      <c r="D5" s="46">
        <v>0</v>
      </c>
      <c r="E5" s="46">
        <v>8</v>
      </c>
      <c r="F5" s="46">
        <v>10</v>
      </c>
      <c r="G5" s="46">
        <v>20</v>
      </c>
      <c r="H5" s="46">
        <v>10</v>
      </c>
      <c r="I5" s="46">
        <v>0</v>
      </c>
      <c r="J5" s="12">
        <f t="shared" ref="J5" si="0">SUM(D5:I5)</f>
        <v>48</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E18" sqref="E18"/>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c r="K2" s="3"/>
      <c r="L2" s="3"/>
    </row>
    <row r="3" spans="1:12" s="6" customFormat="1" x14ac:dyDescent="0.2">
      <c r="A3" s="48"/>
      <c r="B3" s="48"/>
      <c r="C3" s="48"/>
      <c r="D3" s="9" t="s">
        <v>8</v>
      </c>
      <c r="E3" s="10" t="s">
        <v>9</v>
      </c>
      <c r="F3" s="10" t="s">
        <v>10</v>
      </c>
      <c r="G3" s="10" t="s">
        <v>11</v>
      </c>
      <c r="H3" s="10" t="s">
        <v>12</v>
      </c>
      <c r="I3" s="10" t="s">
        <v>13</v>
      </c>
      <c r="J3" s="11" t="s">
        <v>14</v>
      </c>
    </row>
    <row r="4" spans="1:12" x14ac:dyDescent="0.2">
      <c r="A4" s="49" t="s">
        <v>25</v>
      </c>
      <c r="B4" s="49"/>
      <c r="C4" s="49"/>
      <c r="D4" s="47">
        <v>0</v>
      </c>
      <c r="E4" s="47">
        <v>6.8</v>
      </c>
      <c r="F4" s="47">
        <v>6.8</v>
      </c>
      <c r="G4" s="47">
        <v>13.6</v>
      </c>
      <c r="H4" s="47">
        <v>6.8</v>
      </c>
      <c r="I4" s="47">
        <v>0</v>
      </c>
      <c r="J4" s="12">
        <f>SUM(D4:I4)</f>
        <v>34</v>
      </c>
    </row>
    <row r="5" spans="1:12" x14ac:dyDescent="0.2">
      <c r="A5" s="49" t="s">
        <v>26</v>
      </c>
      <c r="B5" s="49"/>
      <c r="C5" s="49"/>
      <c r="D5" s="47">
        <v>0</v>
      </c>
      <c r="E5" s="47">
        <v>9</v>
      </c>
      <c r="F5" s="47">
        <v>9</v>
      </c>
      <c r="G5" s="47">
        <v>17.600000000000001</v>
      </c>
      <c r="H5" s="47">
        <v>6.8</v>
      </c>
      <c r="I5" s="47">
        <v>0</v>
      </c>
      <c r="J5" s="12">
        <f t="shared" ref="J5" si="0">SUM(D5:I5)</f>
        <v>42.4</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M5" sqref="M5"/>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c r="K2" s="3"/>
      <c r="L2" s="3"/>
    </row>
    <row r="3" spans="1:12" s="6" customFormat="1" x14ac:dyDescent="0.2">
      <c r="A3" s="48"/>
      <c r="B3" s="48"/>
      <c r="C3" s="48"/>
      <c r="D3" s="9" t="s">
        <v>8</v>
      </c>
      <c r="E3" s="10" t="s">
        <v>9</v>
      </c>
      <c r="F3" s="10" t="s">
        <v>10</v>
      </c>
      <c r="G3" s="10" t="s">
        <v>11</v>
      </c>
      <c r="H3" s="10" t="s">
        <v>12</v>
      </c>
      <c r="I3" s="10" t="s">
        <v>13</v>
      </c>
      <c r="J3" s="11" t="s">
        <v>14</v>
      </c>
    </row>
    <row r="4" spans="1:12" x14ac:dyDescent="0.2">
      <c r="A4" s="49" t="s">
        <v>25</v>
      </c>
      <c r="B4" s="49"/>
      <c r="C4" s="49"/>
      <c r="D4" s="44">
        <v>0</v>
      </c>
      <c r="E4" s="44">
        <v>0</v>
      </c>
      <c r="F4" s="44">
        <v>0</v>
      </c>
      <c r="G4" s="44">
        <v>0</v>
      </c>
      <c r="H4" s="44">
        <v>0</v>
      </c>
      <c r="I4" s="44">
        <v>5</v>
      </c>
      <c r="J4" s="12">
        <f>SUM(D4:H4)</f>
        <v>0</v>
      </c>
    </row>
    <row r="5" spans="1:12" x14ac:dyDescent="0.2">
      <c r="A5" s="49" t="s">
        <v>26</v>
      </c>
      <c r="B5" s="49"/>
      <c r="C5" s="49"/>
      <c r="D5" s="44">
        <v>0</v>
      </c>
      <c r="E5" s="44">
        <v>0</v>
      </c>
      <c r="F5" s="44">
        <v>0</v>
      </c>
      <c r="G5" s="44">
        <v>0</v>
      </c>
      <c r="H5" s="44">
        <v>0</v>
      </c>
      <c r="I5" s="44">
        <v>5</v>
      </c>
      <c r="J5" s="12">
        <f>SUM(D5:H5)</f>
        <v>0</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
  <sheetViews>
    <sheetView workbookViewId="0">
      <selection activeCell="J4" sqref="J4"/>
    </sheetView>
  </sheetViews>
  <sheetFormatPr defaultRowHeight="12.75" x14ac:dyDescent="0.2"/>
  <cols>
    <col min="1" max="3" width="9.42578125" style="7" customWidth="1"/>
    <col min="4" max="9" width="8.85546875" style="7" customWidth="1"/>
    <col min="10" max="10" width="9.42578125" style="7" customWidth="1"/>
    <col min="11" max="16384" width="9.140625" style="7"/>
  </cols>
  <sheetData>
    <row r="1" spans="1:12" ht="15.75" x14ac:dyDescent="0.25">
      <c r="A1" s="13" t="s">
        <v>0</v>
      </c>
      <c r="B1" s="8"/>
      <c r="C1" s="8"/>
      <c r="D1" s="8"/>
      <c r="E1" s="4"/>
      <c r="F1" s="4"/>
      <c r="G1" s="4"/>
      <c r="H1" s="4"/>
      <c r="I1" s="4"/>
      <c r="J1" s="4"/>
    </row>
    <row r="2" spans="1:12" ht="15.75" x14ac:dyDescent="0.25">
      <c r="A2" s="4"/>
      <c r="B2" s="3"/>
      <c r="C2" s="3"/>
      <c r="D2" s="3"/>
      <c r="E2" s="3"/>
      <c r="F2" s="3"/>
      <c r="G2" s="3"/>
      <c r="H2" s="3"/>
      <c r="I2" s="3"/>
      <c r="J2" s="3"/>
      <c r="K2" s="3"/>
      <c r="L2" s="3"/>
    </row>
    <row r="3" spans="1:12" s="6" customFormat="1" x14ac:dyDescent="0.2">
      <c r="A3" s="48"/>
      <c r="B3" s="48"/>
      <c r="C3" s="48"/>
      <c r="D3" s="9" t="s">
        <v>8</v>
      </c>
      <c r="E3" s="10" t="s">
        <v>9</v>
      </c>
      <c r="F3" s="10" t="s">
        <v>10</v>
      </c>
      <c r="G3" s="10" t="s">
        <v>11</v>
      </c>
      <c r="H3" s="10" t="s">
        <v>12</v>
      </c>
      <c r="I3" s="10" t="s">
        <v>13</v>
      </c>
      <c r="J3" s="11" t="s">
        <v>14</v>
      </c>
    </row>
    <row r="4" spans="1:12" x14ac:dyDescent="0.2">
      <c r="A4" s="49" t="s">
        <v>25</v>
      </c>
      <c r="B4" s="49"/>
      <c r="C4" s="49"/>
      <c r="D4" s="42">
        <v>36</v>
      </c>
      <c r="E4" s="42">
        <v>8</v>
      </c>
      <c r="F4" s="42">
        <v>8</v>
      </c>
      <c r="G4" s="42">
        <v>12</v>
      </c>
      <c r="H4" s="42">
        <v>6</v>
      </c>
      <c r="I4" s="42">
        <v>0</v>
      </c>
      <c r="J4" s="12">
        <f>SUM(E4:I4)</f>
        <v>34</v>
      </c>
    </row>
    <row r="5" spans="1:12" x14ac:dyDescent="0.2">
      <c r="A5" s="49" t="s">
        <v>26</v>
      </c>
      <c r="B5" s="49"/>
      <c r="C5" s="49"/>
      <c r="D5" s="42">
        <v>45</v>
      </c>
      <c r="E5" s="42">
        <v>10</v>
      </c>
      <c r="F5" s="42">
        <v>10</v>
      </c>
      <c r="G5" s="42">
        <v>20</v>
      </c>
      <c r="H5" s="42">
        <v>10</v>
      </c>
      <c r="I5" s="42">
        <v>0</v>
      </c>
      <c r="J5" s="12">
        <f>SUM(E5:I5)</f>
        <v>50</v>
      </c>
    </row>
  </sheetData>
  <mergeCells count="3">
    <mergeCell ref="A3:C3"/>
    <mergeCell ref="A4:C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workbookViewId="0">
      <selection activeCell="F6" sqref="F6"/>
    </sheetView>
  </sheetViews>
  <sheetFormatPr defaultRowHeight="15" x14ac:dyDescent="0.2"/>
  <cols>
    <col min="1" max="1" width="33" style="17" customWidth="1"/>
    <col min="2" max="8" width="7.7109375" style="17" customWidth="1"/>
    <col min="9" max="9" width="7.5703125" style="17" customWidth="1"/>
    <col min="10" max="10" width="4.85546875" style="17" customWidth="1"/>
    <col min="11" max="13" width="7.7109375" style="17" customWidth="1"/>
    <col min="14" max="14" width="6" style="17" customWidth="1"/>
    <col min="15" max="17" width="9.140625" style="17"/>
    <col min="18" max="18" width="6.5703125" style="17" customWidth="1"/>
    <col min="19" max="16384" width="9.140625" style="17"/>
  </cols>
  <sheetData>
    <row r="1" spans="1:20" ht="15.75" x14ac:dyDescent="0.25">
      <c r="A1" s="14" t="s">
        <v>15</v>
      </c>
      <c r="B1" s="15"/>
      <c r="C1" s="14"/>
      <c r="D1" s="14"/>
      <c r="E1" s="14"/>
      <c r="F1" s="14"/>
      <c r="G1" s="14"/>
      <c r="H1" s="14"/>
      <c r="I1" s="14"/>
      <c r="J1" s="16"/>
      <c r="K1" s="16"/>
    </row>
    <row r="2" spans="1:20" ht="6" customHeight="1" x14ac:dyDescent="0.25">
      <c r="A2" s="14"/>
      <c r="B2" s="15"/>
      <c r="C2" s="14"/>
      <c r="D2" s="14"/>
      <c r="E2" s="14"/>
      <c r="F2" s="14"/>
      <c r="G2" s="14"/>
      <c r="H2" s="14"/>
      <c r="I2" s="14"/>
      <c r="J2" s="16"/>
      <c r="K2" s="16"/>
    </row>
    <row r="3" spans="1:20" ht="15.75" x14ac:dyDescent="0.25">
      <c r="A3" s="52" t="s">
        <v>28</v>
      </c>
      <c r="B3" s="52"/>
      <c r="C3" s="52"/>
      <c r="D3" s="52"/>
      <c r="E3" s="52"/>
      <c r="F3" s="52"/>
      <c r="G3" s="52"/>
      <c r="H3" s="52"/>
      <c r="I3" s="52"/>
      <c r="J3" s="16"/>
      <c r="K3" s="16"/>
    </row>
    <row r="4" spans="1:20" x14ac:dyDescent="0.2">
      <c r="A4" s="15"/>
      <c r="B4" s="15"/>
      <c r="C4" s="15"/>
      <c r="D4" s="15"/>
      <c r="E4" s="15"/>
      <c r="F4" s="15"/>
      <c r="G4" s="15"/>
      <c r="H4" s="18"/>
      <c r="I4" s="18"/>
      <c r="J4" s="19"/>
      <c r="K4" s="19"/>
    </row>
    <row r="5" spans="1:20" ht="15.75" x14ac:dyDescent="0.25">
      <c r="H5" s="50" t="s">
        <v>21</v>
      </c>
      <c r="I5" s="50"/>
      <c r="J5" s="20"/>
      <c r="K5" s="21"/>
      <c r="L5" s="51" t="s">
        <v>22</v>
      </c>
      <c r="M5" s="51"/>
      <c r="N5" s="39"/>
      <c r="O5" s="21"/>
      <c r="P5" s="51" t="s">
        <v>27</v>
      </c>
      <c r="Q5" s="51"/>
      <c r="R5" s="21"/>
      <c r="S5" s="50" t="s">
        <v>23</v>
      </c>
      <c r="T5" s="50"/>
    </row>
    <row r="6" spans="1:20" s="25" customFormat="1" ht="135" customHeight="1" x14ac:dyDescent="0.2">
      <c r="A6" s="22"/>
      <c r="B6" s="23" t="s">
        <v>2</v>
      </c>
      <c r="C6" s="23" t="s">
        <v>3</v>
      </c>
      <c r="D6" s="23" t="s">
        <v>4</v>
      </c>
      <c r="E6" s="23" t="s">
        <v>5</v>
      </c>
      <c r="F6" s="23" t="s">
        <v>6</v>
      </c>
      <c r="G6" s="24" t="s">
        <v>7</v>
      </c>
      <c r="H6" s="23" t="s">
        <v>16</v>
      </c>
      <c r="I6" s="36" t="s">
        <v>17</v>
      </c>
      <c r="K6" s="24" t="str">
        <f>G6</f>
        <v>Evaluator 6</v>
      </c>
      <c r="L6" s="23" t="s">
        <v>19</v>
      </c>
      <c r="M6" s="36" t="s">
        <v>18</v>
      </c>
      <c r="N6" s="40"/>
      <c r="O6" s="23" t="str">
        <f>F6</f>
        <v>Evaluator 5</v>
      </c>
      <c r="P6" s="23" t="s">
        <v>19</v>
      </c>
      <c r="Q6" s="36" t="s">
        <v>18</v>
      </c>
      <c r="S6" s="23" t="s">
        <v>1</v>
      </c>
      <c r="T6" s="36" t="s">
        <v>20</v>
      </c>
    </row>
    <row r="7" spans="1:20" ht="16.5" customHeight="1" x14ac:dyDescent="0.2">
      <c r="A7" s="33" t="str">
        <f>'Evaluator 6'!A4:D4</f>
        <v>CST Corp</v>
      </c>
      <c r="B7" s="26">
        <f>'Evaluator 1'!J4</f>
        <v>48</v>
      </c>
      <c r="C7" s="26">
        <f>'Evaluator 2'!J4</f>
        <v>22</v>
      </c>
      <c r="D7" s="26">
        <f>'Evaluator 3'!J4</f>
        <v>21.2</v>
      </c>
      <c r="E7" s="26">
        <f>'Evaluator 4'!J4</f>
        <v>34</v>
      </c>
      <c r="F7" s="26">
        <f>'Evaluator 5'!J4</f>
        <v>0</v>
      </c>
      <c r="G7" s="27">
        <f>'Evaluator 6'!J4</f>
        <v>34</v>
      </c>
      <c r="H7" s="26">
        <f>AVERAGE(B7:G7)</f>
        <v>26.533333333333331</v>
      </c>
      <c r="I7" s="37">
        <f>RANK(H7,$H$7:$H$8,0)</f>
        <v>2</v>
      </c>
      <c r="K7" s="30">
        <f>'Evaluator 6'!D4</f>
        <v>36</v>
      </c>
      <c r="L7" s="26">
        <f>AVERAGE(K7)</f>
        <v>36</v>
      </c>
      <c r="M7" s="37">
        <f>RANK(L7,$L$7:$L$8,0)</f>
        <v>2</v>
      </c>
      <c r="N7" s="41"/>
      <c r="O7" s="30">
        <f>'Evaluator 5'!I4</f>
        <v>5</v>
      </c>
      <c r="P7" s="26">
        <f>AVERAGE(O7)</f>
        <v>5</v>
      </c>
      <c r="Q7" s="37">
        <f>RANK(P7,$P$7:$P$8,0)</f>
        <v>1</v>
      </c>
      <c r="S7" s="31">
        <f>H7+L7+P7</f>
        <v>67.533333333333331</v>
      </c>
      <c r="T7" s="37">
        <f>RANK(S7,$S$7:$S$8,0)</f>
        <v>2</v>
      </c>
    </row>
    <row r="8" spans="1:20" ht="16.5" customHeight="1" x14ac:dyDescent="0.2">
      <c r="A8" s="34" t="str">
        <f>'Evaluator 6'!A5:D5</f>
        <v>Layer 3 Communications</v>
      </c>
      <c r="B8" s="28">
        <f>'Evaluator 1'!J5</f>
        <v>48</v>
      </c>
      <c r="C8" s="28">
        <f>'Evaluator 2'!J5</f>
        <v>50</v>
      </c>
      <c r="D8" s="28">
        <f>'Evaluator 3'!J5</f>
        <v>48</v>
      </c>
      <c r="E8" s="28">
        <f>'Evaluator 4'!J5</f>
        <v>42.4</v>
      </c>
      <c r="F8" s="26">
        <f>'Evaluator 5'!J5</f>
        <v>0</v>
      </c>
      <c r="G8" s="29">
        <f>'Evaluator 6'!J5</f>
        <v>50</v>
      </c>
      <c r="H8" s="28">
        <f>AVERAGE(B8:G8)</f>
        <v>39.733333333333334</v>
      </c>
      <c r="I8" s="38">
        <f>RANK(H8,$H$7:$H$8,0)</f>
        <v>1</v>
      </c>
      <c r="K8" s="32">
        <f>'Evaluator 6'!D5</f>
        <v>45</v>
      </c>
      <c r="L8" s="28">
        <f t="shared" ref="L8" si="0">AVERAGE(K8)</f>
        <v>45</v>
      </c>
      <c r="M8" s="38">
        <f>RANK(L8,$L$7:$L$8,0)</f>
        <v>1</v>
      </c>
      <c r="N8" s="41"/>
      <c r="O8" s="30">
        <f>'Evaluator 5'!I5</f>
        <v>5</v>
      </c>
      <c r="P8" s="28">
        <f t="shared" ref="P8" si="1">AVERAGE(O8)</f>
        <v>5</v>
      </c>
      <c r="Q8" s="37">
        <f>RANK(P8,$P$7:$P$8,0)</f>
        <v>1</v>
      </c>
      <c r="S8" s="31">
        <f>H8+L8+P8</f>
        <v>89.733333333333334</v>
      </c>
      <c r="T8" s="38">
        <f>RANK(S8,$S$7:$S$8,0)</f>
        <v>1</v>
      </c>
    </row>
    <row r="27" spans="1:1" x14ac:dyDescent="0.2">
      <c r="A27" s="35" t="s">
        <v>24</v>
      </c>
    </row>
    <row r="28" spans="1:1" x14ac:dyDescent="0.2">
      <c r="A28" s="35"/>
    </row>
  </sheetData>
  <mergeCells count="5">
    <mergeCell ref="S5:T5"/>
    <mergeCell ref="H5:I5"/>
    <mergeCell ref="L5:M5"/>
    <mergeCell ref="A3:I3"/>
    <mergeCell ref="P5:Q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tabSelected="1" zoomScaleNormal="100" workbookViewId="0">
      <selection activeCell="H25" sqref="H25"/>
    </sheetView>
  </sheetViews>
  <sheetFormatPr defaultRowHeight="12.75" x14ac:dyDescent="0.2"/>
  <cols>
    <col min="1" max="1" width="21.7109375" style="55" customWidth="1"/>
    <col min="2" max="5" width="9.5703125" style="55" customWidth="1"/>
    <col min="6" max="6" width="7.5703125" style="55" customWidth="1"/>
    <col min="7" max="7" width="7" style="55" customWidth="1"/>
    <col min="8" max="8" width="9.5703125" style="55" customWidth="1"/>
    <col min="9" max="9" width="6.7109375" style="55" customWidth="1"/>
    <col min="10" max="11" width="9.5703125" style="55" customWidth="1"/>
    <col min="12" max="12" width="6.85546875" style="55" customWidth="1"/>
    <col min="13" max="15" width="9.5703125" style="55" customWidth="1"/>
    <col min="16" max="16" width="5.7109375" style="55" customWidth="1"/>
    <col min="17" max="18" width="9.5703125" style="55" customWidth="1"/>
    <col min="19" max="19" width="6.5703125" style="55" customWidth="1"/>
    <col min="20" max="16384" width="9.140625" style="55"/>
  </cols>
  <sheetData>
    <row r="1" spans="1:19" ht="15.75" customHeight="1" x14ac:dyDescent="0.25">
      <c r="A1" s="53" t="s">
        <v>29</v>
      </c>
      <c r="B1" s="53"/>
      <c r="C1" s="53"/>
      <c r="D1" s="53"/>
      <c r="E1" s="53"/>
      <c r="F1" s="53"/>
      <c r="G1" s="53"/>
      <c r="H1" s="53"/>
      <c r="I1" s="53"/>
      <c r="J1" s="54"/>
    </row>
    <row r="2" spans="1:19" ht="15.75" x14ac:dyDescent="0.25">
      <c r="A2" s="56" t="s">
        <v>30</v>
      </c>
      <c r="B2" s="56"/>
      <c r="C2" s="56"/>
      <c r="D2" s="56"/>
      <c r="E2" s="56"/>
      <c r="F2" s="56"/>
      <c r="G2" s="56"/>
      <c r="H2" s="56"/>
      <c r="I2" s="56"/>
      <c r="J2" s="57"/>
    </row>
    <row r="3" spans="1:19" x14ac:dyDescent="0.2">
      <c r="A3" s="58" t="s">
        <v>31</v>
      </c>
      <c r="B3" s="59"/>
      <c r="C3" s="59"/>
      <c r="D3" s="59"/>
    </row>
    <row r="4" spans="1:19" ht="15" customHeight="1" x14ac:dyDescent="0.2">
      <c r="A4" s="58" t="s">
        <v>32</v>
      </c>
      <c r="B4" s="60">
        <v>44299</v>
      </c>
      <c r="C4" s="60"/>
      <c r="D4" s="60"/>
      <c r="E4" s="61"/>
    </row>
    <row r="5" spans="1:19" s="64" customFormat="1" ht="20.25" customHeight="1" x14ac:dyDescent="0.25">
      <c r="A5" s="62" t="s">
        <v>33</v>
      </c>
      <c r="B5" s="62"/>
      <c r="C5" s="63"/>
      <c r="D5" s="63"/>
      <c r="E5" s="63"/>
      <c r="F5" s="63"/>
      <c r="G5" s="63"/>
    </row>
    <row r="6" spans="1:19" s="64" customFormat="1" ht="27" customHeight="1" thickBot="1" x14ac:dyDescent="0.25">
      <c r="A6" s="65"/>
      <c r="B6" s="66" t="s">
        <v>34</v>
      </c>
      <c r="C6" s="66"/>
      <c r="D6" s="66"/>
      <c r="E6" s="66"/>
      <c r="F6" s="66"/>
      <c r="G6" s="66"/>
      <c r="H6" s="66"/>
      <c r="I6" s="66"/>
    </row>
    <row r="7" spans="1:19" s="64" customFormat="1" ht="20.25" customHeight="1" x14ac:dyDescent="0.25">
      <c r="A7" s="67" t="s">
        <v>35</v>
      </c>
      <c r="B7" s="67"/>
      <c r="C7" s="68"/>
      <c r="D7" s="69"/>
      <c r="E7" s="69"/>
      <c r="F7" s="69"/>
      <c r="G7" s="69"/>
    </row>
    <row r="8" spans="1:19" s="64" customFormat="1" ht="27" customHeight="1" thickBot="1" x14ac:dyDescent="0.25">
      <c r="A8" s="65"/>
      <c r="B8" s="66" t="s">
        <v>36</v>
      </c>
      <c r="C8" s="66"/>
      <c r="D8" s="66"/>
      <c r="E8" s="66"/>
      <c r="F8" s="66"/>
      <c r="G8" s="66"/>
      <c r="H8" s="66"/>
      <c r="I8" s="66"/>
    </row>
    <row r="9" spans="1:19" ht="15" customHeight="1" x14ac:dyDescent="0.2"/>
    <row r="10" spans="1:19" ht="15" customHeight="1" x14ac:dyDescent="0.2"/>
    <row r="11" spans="1:19" ht="11.25" customHeight="1" thickBot="1" x14ac:dyDescent="0.25"/>
    <row r="12" spans="1:19" s="70" customFormat="1" ht="13.5" thickBot="1" x14ac:dyDescent="0.25">
      <c r="B12" s="71" t="s">
        <v>37</v>
      </c>
      <c r="C12" s="72"/>
      <c r="D12" s="73"/>
      <c r="E12" s="71" t="s">
        <v>38</v>
      </c>
      <c r="F12" s="72"/>
      <c r="G12" s="73"/>
      <c r="H12" s="71" t="s">
        <v>39</v>
      </c>
      <c r="I12" s="72"/>
      <c r="J12" s="73"/>
      <c r="K12" s="71" t="s">
        <v>40</v>
      </c>
      <c r="L12" s="72"/>
      <c r="M12" s="73"/>
      <c r="N12" s="71" t="s">
        <v>41</v>
      </c>
      <c r="O12" s="72"/>
      <c r="P12" s="73"/>
      <c r="Q12" s="71" t="s">
        <v>42</v>
      </c>
      <c r="R12" s="72"/>
      <c r="S12" s="73"/>
    </row>
    <row r="13" spans="1:19" s="70" customFormat="1" ht="112.5" customHeight="1" x14ac:dyDescent="0.2">
      <c r="B13" s="74" t="s">
        <v>51</v>
      </c>
      <c r="C13" s="75"/>
      <c r="D13" s="76"/>
      <c r="E13" s="77" t="s">
        <v>43</v>
      </c>
      <c r="F13" s="75"/>
      <c r="G13" s="76"/>
      <c r="H13" s="77" t="s">
        <v>44</v>
      </c>
      <c r="I13" s="75"/>
      <c r="J13" s="76"/>
      <c r="K13" s="77" t="s">
        <v>45</v>
      </c>
      <c r="L13" s="75"/>
      <c r="M13" s="76"/>
      <c r="N13" s="77" t="s">
        <v>46</v>
      </c>
      <c r="O13" s="75"/>
      <c r="P13" s="76"/>
      <c r="Q13" s="77" t="s">
        <v>52</v>
      </c>
      <c r="R13" s="75"/>
      <c r="S13" s="76"/>
    </row>
    <row r="14" spans="1:19" s="82" customFormat="1" ht="11.25" customHeight="1" x14ac:dyDescent="0.2">
      <c r="A14" s="78"/>
      <c r="B14" s="79" t="s">
        <v>47</v>
      </c>
      <c r="C14" s="80"/>
      <c r="D14" s="81"/>
      <c r="E14" s="79" t="s">
        <v>47</v>
      </c>
      <c r="F14" s="80"/>
      <c r="G14" s="81"/>
      <c r="H14" s="79" t="s">
        <v>47</v>
      </c>
      <c r="I14" s="80"/>
      <c r="J14" s="81"/>
      <c r="K14" s="79" t="s">
        <v>47</v>
      </c>
      <c r="L14" s="80"/>
      <c r="M14" s="81"/>
      <c r="N14" s="79" t="s">
        <v>47</v>
      </c>
      <c r="O14" s="80"/>
      <c r="P14" s="81"/>
      <c r="Q14" s="79" t="s">
        <v>47</v>
      </c>
      <c r="R14" s="80"/>
      <c r="S14" s="81"/>
    </row>
    <row r="15" spans="1:19" s="82" customFormat="1" x14ac:dyDescent="0.2">
      <c r="A15" s="83" t="s">
        <v>48</v>
      </c>
      <c r="B15" s="84"/>
      <c r="C15" s="85"/>
      <c r="D15" s="86"/>
      <c r="E15" s="84"/>
      <c r="F15" s="85"/>
      <c r="G15" s="86"/>
      <c r="H15" s="84"/>
      <c r="I15" s="85"/>
      <c r="J15" s="86"/>
      <c r="K15" s="84"/>
      <c r="L15" s="85"/>
      <c r="M15" s="86"/>
      <c r="N15" s="84"/>
      <c r="O15" s="85"/>
      <c r="P15" s="86"/>
      <c r="Q15" s="84"/>
      <c r="R15" s="85"/>
      <c r="S15" s="86"/>
    </row>
    <row r="16" spans="1:19" s="82" customFormat="1" x14ac:dyDescent="0.2">
      <c r="A16" s="87" t="s">
        <v>26</v>
      </c>
      <c r="B16" s="88"/>
      <c r="C16" s="89"/>
      <c r="D16" s="90"/>
      <c r="E16" s="88"/>
      <c r="F16" s="89"/>
      <c r="G16" s="90"/>
      <c r="H16" s="88"/>
      <c r="I16" s="89"/>
      <c r="J16" s="90"/>
      <c r="K16" s="88"/>
      <c r="L16" s="89"/>
      <c r="M16" s="90"/>
      <c r="N16" s="88"/>
      <c r="O16" s="89"/>
      <c r="P16" s="90"/>
      <c r="Q16" s="88"/>
      <c r="R16" s="89"/>
      <c r="S16" s="90"/>
    </row>
    <row r="17" spans="1:19" s="92" customFormat="1" ht="7.5" customHeight="1" x14ac:dyDescent="0.2">
      <c r="A17" s="91"/>
      <c r="B17" s="91"/>
      <c r="C17" s="91"/>
      <c r="D17" s="91"/>
      <c r="E17" s="91"/>
      <c r="F17" s="91"/>
      <c r="G17" s="91"/>
      <c r="H17" s="91"/>
      <c r="I17" s="91"/>
      <c r="J17" s="91"/>
      <c r="K17" s="91"/>
      <c r="L17" s="91"/>
      <c r="M17" s="91"/>
      <c r="N17" s="91"/>
      <c r="O17" s="91"/>
      <c r="P17" s="91"/>
      <c r="Q17" s="91"/>
      <c r="R17" s="91"/>
      <c r="S17" s="91"/>
    </row>
    <row r="18" spans="1:19" s="93" customFormat="1" ht="6.75" customHeight="1" x14ac:dyDescent="0.2"/>
    <row r="20" spans="1:19" x14ac:dyDescent="0.2">
      <c r="A20" s="94"/>
      <c r="G20" s="95"/>
      <c r="H20" s="95"/>
    </row>
    <row r="21" spans="1:19" x14ac:dyDescent="0.2">
      <c r="A21" s="96" t="s">
        <v>49</v>
      </c>
      <c r="G21" s="95"/>
      <c r="H21" s="95"/>
      <c r="I21" s="95"/>
      <c r="J21" s="95"/>
    </row>
    <row r="22" spans="1:19" ht="15" x14ac:dyDescent="0.25">
      <c r="A22" s="97"/>
      <c r="B22" s="97"/>
      <c r="C22" s="98"/>
      <c r="G22" s="95"/>
      <c r="H22" s="95"/>
      <c r="I22" s="95"/>
      <c r="J22" s="95"/>
    </row>
    <row r="23" spans="1:19" ht="15" x14ac:dyDescent="0.25">
      <c r="A23" s="97"/>
      <c r="B23" s="97"/>
      <c r="C23" s="98"/>
      <c r="G23" s="95"/>
      <c r="H23" s="95"/>
      <c r="I23" s="95"/>
      <c r="J23" s="95"/>
    </row>
    <row r="24" spans="1:19" ht="15" x14ac:dyDescent="0.25">
      <c r="A24" s="97"/>
      <c r="B24" s="97"/>
      <c r="C24" s="98"/>
      <c r="G24" s="95"/>
      <c r="H24" s="95"/>
      <c r="I24" s="95"/>
      <c r="J24" s="95"/>
    </row>
    <row r="25" spans="1:19" ht="15" x14ac:dyDescent="0.25">
      <c r="A25" s="97"/>
      <c r="B25" s="97"/>
      <c r="C25" s="98"/>
      <c r="G25" s="95"/>
      <c r="H25" s="95"/>
      <c r="I25" s="95"/>
      <c r="J25" s="95"/>
    </row>
    <row r="26" spans="1:19" ht="15" x14ac:dyDescent="0.25">
      <c r="A26" s="97"/>
      <c r="B26" s="97"/>
      <c r="C26" s="98"/>
      <c r="G26" s="95"/>
      <c r="H26" s="95"/>
      <c r="I26" s="95"/>
      <c r="J26" s="95"/>
    </row>
    <row r="27" spans="1:19" x14ac:dyDescent="0.2">
      <c r="I27" s="95"/>
      <c r="J27" s="95"/>
      <c r="K27" s="95"/>
      <c r="L27" s="95"/>
    </row>
    <row r="28" spans="1:19" x14ac:dyDescent="0.2">
      <c r="I28" s="95"/>
      <c r="J28" s="95"/>
      <c r="K28" s="95"/>
      <c r="L28" s="95"/>
      <c r="M28" s="95"/>
    </row>
    <row r="29" spans="1:19" x14ac:dyDescent="0.2">
      <c r="L29" s="95"/>
      <c r="M29" s="95"/>
    </row>
    <row r="30" spans="1:19" x14ac:dyDescent="0.2">
      <c r="L30" s="95"/>
      <c r="M30" s="95"/>
    </row>
    <row r="31" spans="1:19" x14ac:dyDescent="0.2">
      <c r="L31" s="95"/>
      <c r="M31" s="95"/>
    </row>
    <row r="32" spans="1:19" x14ac:dyDescent="0.2">
      <c r="L32" s="95"/>
      <c r="M32" s="95"/>
    </row>
    <row r="45" spans="1:1" x14ac:dyDescent="0.2">
      <c r="A45" s="99" t="s">
        <v>50</v>
      </c>
    </row>
  </sheetData>
  <mergeCells count="38">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2021-04-28T16:24:00Z</dcterms:modified>
</cp:coreProperties>
</file>